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762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<sst xmlns="http://schemas.openxmlformats.org/spreadsheetml/2006/main" count="181" uniqueCount="150">
  <si>
    <t>Lp.</t>
  </si>
  <si>
    <t>Nazwa zadania</t>
  </si>
  <si>
    <t>Ocena</t>
  </si>
  <si>
    <t>Uwagi</t>
  </si>
  <si>
    <t>Dotacja [zł]</t>
  </si>
  <si>
    <t>Wkład [zł]</t>
  </si>
  <si>
    <t>Długość [mb.]</t>
  </si>
  <si>
    <t xml:space="preserve">                                       w tym: przebudowa</t>
  </si>
  <si>
    <t>Nazwa jednostki s. t.</t>
  </si>
  <si>
    <t>Liczba wniosków</t>
  </si>
  <si>
    <t>ZATWIERDZAM</t>
  </si>
  <si>
    <t>Zestawienie łączne - Drogi powiatowe i gminne</t>
  </si>
  <si>
    <t>WOJEWÓDZTWO</t>
  </si>
  <si>
    <t>Legenda:</t>
  </si>
  <si>
    <t>Powiat … - powiat ziemski</t>
  </si>
  <si>
    <t>Miasto … - miasto na prawach powiatu</t>
  </si>
  <si>
    <t>Dotacja - przyznana kwota dotacji z budżetu państwa</t>
  </si>
  <si>
    <t>Gmina … - gmina nie będąca miastem na prawach pow.</t>
  </si>
  <si>
    <t xml:space="preserve">                                            budowa</t>
  </si>
  <si>
    <t xml:space="preserve">                                            remont</t>
  </si>
  <si>
    <t>ŚWIĘTOKRZYSKIE</t>
  </si>
  <si>
    <t>Powiat Jędrzejowski</t>
  </si>
  <si>
    <t>Powiat Opatowski</t>
  </si>
  <si>
    <t>Powiat Starachowicki</t>
  </si>
  <si>
    <t>Powiat Ostrowiecki</t>
  </si>
  <si>
    <t>Powiat Buski</t>
  </si>
  <si>
    <t>Powiat Skarżyski</t>
  </si>
  <si>
    <t>Powiat Włoszczowski</t>
  </si>
  <si>
    <t>Powiat Konecki</t>
  </si>
  <si>
    <t>Gmina Kielce</t>
  </si>
  <si>
    <t>Gmina Oleśnica</t>
  </si>
  <si>
    <t>Gmina Staszów</t>
  </si>
  <si>
    <t>Gmina Końskie</t>
  </si>
  <si>
    <t>Gmina Strawczyn</t>
  </si>
  <si>
    <t>Gmina Zagnańsk</t>
  </si>
  <si>
    <t>Gmina Gnojno</t>
  </si>
  <si>
    <t>Gmina Górno</t>
  </si>
  <si>
    <t>Wojewoda Świętokrzyski</t>
  </si>
  <si>
    <t>Programu rozwoju gminnej i powiatowej infrastruktury drogowej na lata 2016 -2019</t>
  </si>
  <si>
    <t>Rok dofinansowania 2016</t>
  </si>
  <si>
    <t>Przebudowa drogi powiatowej nr 0570T Osiny - Mokre Niwy - Krupów - Trębowiec Duży - gr. woj. świętokrzyskiego</t>
  </si>
  <si>
    <t>Przebudowa ulicy Polnej na odcinku od skrzyżowania z ulicą Iłżecką do skrzyżowania z ulicą M. Radwana oraz na odcinku od skrzyżowania z ulicą M. Radwana do skrzyżowania z ulicą L. Chrzanowskiego wraz z przebudową skrzyżowania ulicy Polnej i Siennieńskiej w Ostrowcu Świętokrzyskim</t>
  </si>
  <si>
    <t>Przebudowa drogi powiatowej nr 0178 T na odcinku Mierzawa - Sędziszów.</t>
  </si>
  <si>
    <t>Remont drogi powiatowej nr 0717T Łężyce - Biskupice -Czekaj -Gołoszyce - Modliborzyce - Piskrzyn - Baranówek - Janczyce -Stobiec -Zaldów w m. Oziębłów, Gołoszyce, Modliborzyce w km 2+410 - 4+730 i w km 4+955 - 7 +515 o łącznej dł. odc. 4,880 km</t>
  </si>
  <si>
    <t>Przebudowa drogi powiatowej nr 0671T w miejscowości Szewna</t>
  </si>
  <si>
    <t>Przebudowa drogi powiatowej nr 0245T Kurzelów - Komparzów na odcinku dł. 2,5 km</t>
  </si>
  <si>
    <t>Przebudowa drogi powiatowej ul. Armii Krajowej w km 0+000 - 0+660 wraz z przebudową skrzyżowania ulic: Staszica, Armii Krajowej i Warszawskiej (budowa ronda) i przebudowa skrzyżowania ulic: Armii Krajowej, Lipowej, Wojska Polskiego i Mostowej</t>
  </si>
  <si>
    <t>Przebudowa dróg powiatowych usprawniających komunikację pomiędzy drogami krajowymi i wojewódzkimi na terenie powiatu buskiego</t>
  </si>
  <si>
    <t>Przebudowa układu komunikacyjnego dróg powiatowych Nr 0254T 0231T, 0238T w gminach Kluczewsko, Secemin, Radków poprawiająca bezpieczeństwo i dostępność na odcinkuach dróg Kolonia Mrowina - Piaski, Marchocice - Secemin, Kossow - Chycza"</t>
  </si>
  <si>
    <t xml:space="preserve">Remont drogi powiatowej nr 0690T Jelenia Góra - Magonie -Boria - Podgórze - Wiktoryn - Teofilów - Duranów - Brzozowa - Wólka Lipowa - Cegielnia -Julianów - Tadeuszów - Słupia Nadbrzeżna w m. Teofilów, Duranów, Brzozowa, Wólka Lipowa, Cegielnia, Julianów, Tadeuszów, Słupia Nadbrzeżna w km 7+970 -25+604 odc. o łącznej dł. 17,634 km </t>
  </si>
  <si>
    <t>Przebudowa ul. Szydłowieckiej oraz ul. Niepodległości na odcinku od ul. Szydłowieckiej do dworca PKP wraz z rozbudową ulicy Wiejskiej na odcinku pomiędzy ulicami Sokolą i Szydłowiecką z budową ronda na skrzyżowaniu ulic Wiejskiej i Sokolej w Skarżysku Kamiennej</t>
  </si>
  <si>
    <t>Gmina Waśniów</t>
  </si>
  <si>
    <t>Przebudowa drogi gminnej nr 393030T Nagorzyce - Witosławice - Nieskurzów o długości 3110 mb.</t>
  </si>
  <si>
    <t>Budowa drogi od Bartkowa do Goleniaw, gm. Zagnańsk oraz przebudowa infrasturktury technicznej</t>
  </si>
  <si>
    <t>Przebudowa drogi gminnej nr 323008T w miejscowości Gnojno</t>
  </si>
  <si>
    <t>Gmina Morawica</t>
  </si>
  <si>
    <t>Budowa drogi gminnej Bilcza Zastawie - Podsukowie - Etap III</t>
  </si>
  <si>
    <t>Gmina Fałków</t>
  </si>
  <si>
    <t>Gmina Małogoszcz</t>
  </si>
  <si>
    <t>Przebudowa dróg gminnych nr 343032T i nr 343034T na odcinku od Placu Kościuszki w Małogoszczu od skrzyżowania z drogą wojewódzką nr 728 w m. Mieronice, o długości ok. 3,7 km</t>
  </si>
  <si>
    <t xml:space="preserve">Przebudowa drogi gminnej nr 356017T od km 0+000 do km 0+495 w miejscowości Oleśnica </t>
  </si>
  <si>
    <t>Przebudowa ulicy Wojska Polskiego w Końskich</t>
  </si>
  <si>
    <t>Przebudowa drogi gminnej w Cedzynie polegająca na budowie chodnika dla pieszych wzdłuż drogi gminnej Nr 000871T wraz z nawierzchnią drogi</t>
  </si>
  <si>
    <t>Gmina Sitkówka - Nowiny</t>
  </si>
  <si>
    <t>Budowa dróg gminnych wraz z ciągami pieszymi i zjazdami indywidualnymi w miejscowości Zagrody w Gminie Sitkówka - Nowiny</t>
  </si>
  <si>
    <t>Gmina Brody</t>
  </si>
  <si>
    <t>Przebudowa drogi gminnej nr 313028T Ruda - Adamów - etap I</t>
  </si>
  <si>
    <t>Gmina Krasocin</t>
  </si>
  <si>
    <t>Remont drogi gminnej 335003T Występy - Cieśle, etap II</t>
  </si>
  <si>
    <t>Gmina Bejsce</t>
  </si>
  <si>
    <t>Przebudowa drogi gminnej 000096 T Morawiany - Jeziory - Piotrowice od km 0+000 do km 1+505 długości 1505 mb.</t>
  </si>
  <si>
    <t>Gmina Starachowice</t>
  </si>
  <si>
    <t>Przebudowa ul. Południowej, Żytniej, Mjr Nurta w Starachowicach -realizacja 2016</t>
  </si>
  <si>
    <t xml:space="preserve">Gmina Busko - Zdrój </t>
  </si>
  <si>
    <t>Usprawnienie systemu komunikacyjnego na terenie Gminy Busko-Zdrój poprzez budowę ulicy łączącej ul. Młyńską z ul. Siesławską, przebudowę ulic: Jasnej, Promyk, Jodłowej oraz przebudowę dróg gminnych położonych na terenie sołectwa Mikułowice"</t>
  </si>
  <si>
    <t>Gmina Stąporków</t>
  </si>
  <si>
    <t>Rozbudowa drogi w Czarnieckiej Górze</t>
  </si>
  <si>
    <t>Rozbudowa ul. Szkolnej w Kielcach</t>
  </si>
  <si>
    <t>Przebudowa drogi gminnej w miejscowości Niedżwiedź - Hochlówka Gmina Strawczyn</t>
  </si>
  <si>
    <t>DROGI POWIATOWE</t>
  </si>
  <si>
    <t>DROGI GMINNE</t>
  </si>
  <si>
    <t>Remont ulicy Osnowa oraz ulicy Zasadzie,  w miejscowości Czermno  i Kolonia Czermno w gminie Fałków</t>
  </si>
  <si>
    <t>Budowa ulic wraz z infrastrukturą towarzyszącą na osiedlu Małopolskie w Staszowie II Etap</t>
  </si>
  <si>
    <t>ŁĄCZNIE</t>
  </si>
  <si>
    <t>zakwalifikowanych wniosków do dofinansowania  w ramach</t>
  </si>
  <si>
    <t>Gmina Solec - Zdrój</t>
  </si>
  <si>
    <t>Przebudowa i budowa dróg gminnych usprawniająca komunikację i poprawiająca bezpieczeństwo w ruchu drogowym na terenie gminy Solec - Zdrój - etap I Budowa drogi gminnej ul. Ogrodowej w miejscowości Solec - Zdrój od km 0+000 do km 0+156</t>
  </si>
  <si>
    <t xml:space="preserve">Gmina Tuczępy </t>
  </si>
  <si>
    <t>Przebudowa drogi gminnej nr 004207T Jarosławice - Januszkowice na długości 0,999 km na odcinku od 0+000 km do 0+999 km.</t>
  </si>
  <si>
    <t>Gmina Nowy Korczyn</t>
  </si>
  <si>
    <t>Rozwój gminnej infrastruktury drogowej na terenie Gminy Nowy Korczyn  poprzez remont/przebudowę dróg gminnych w miejscowościach  Sępichów, Grotniki Małe, Nowy Korczyn, Ucisków</t>
  </si>
  <si>
    <t>Gmina Sadowie</t>
  </si>
  <si>
    <t>Remont drogi nr 003301T Zochcin przez wieś o dł. odc. 1,650 km</t>
  </si>
  <si>
    <t>Gmina Łagów</t>
  </si>
  <si>
    <t>Remont drogi gminnej nr 338049T Wola Łagowska (Kącik) - Gęsice w ramach zadania pn. Rozwój Infrastruktury drogowej na terenie Gminy Łagów poprzez remont drogi gminnej Wola Łagowska (Kącik) - Gęsice Nr 338049T w km 0+000 do km 0+555 oraz odbudowa zniszczonego mostu w ciągu drogi gminnej 338029T w Łagowie, ul. Dule - Podskale</t>
  </si>
  <si>
    <t>Gmina Włoszczowa</t>
  </si>
  <si>
    <t>Przebudowa drogi gminej nr 397026T - ul. Konopnickiej we Włoszczowie</t>
  </si>
  <si>
    <t>Gmina Sandomierz</t>
  </si>
  <si>
    <t>Remont i przebudowa nawierzchni jezdni, chodników, oświetlenia oraz miejsc parkingowych wraz z oznakowaniem pionowym i poziomym ulicy: Schinzla i Dobkiewicza w Sandomierzu</t>
  </si>
  <si>
    <t>Gmina Nowa Słupia</t>
  </si>
  <si>
    <t>Remont dróg gminnych w miejscowościach: Nowa Słupia ul. Łazy, Jeziorko (Zarzecze), Sosnówka oraz Stara Słupia (Podchełmie).</t>
  </si>
  <si>
    <t>Gmina Słupia (Konecka)</t>
  </si>
  <si>
    <t>Przebudowa drogi gminnej nr 001569T Słupia - Radwanów na odcinku od drogi 0401T do drogi 0397T w km 1 +572 do 2 +347 na odcinku o dł. 775 mb</t>
  </si>
  <si>
    <t xml:space="preserve">Gmina Ożarów </t>
  </si>
  <si>
    <t>Remont drogi gminnej nr 360042T Julianów - Gliniany</t>
  </si>
  <si>
    <t xml:space="preserve">Gmina Jędrzejów </t>
  </si>
  <si>
    <t>Przebudowa dróg gminnych w ciągu ulic;: S. Konarskiego, Osiedlowej, Spółdzielczej, M. Reja, Słodowej, Zamoście, Wspólnej, W. Kadłubka, Kolejowej, Spokojnej, Nowej i Cichej w Jędrzejowie - Etap I</t>
  </si>
  <si>
    <t>Powiat Kazimierski</t>
  </si>
  <si>
    <t>Przebudowa dróg powiatowych nr 0530 T Kazimierza Wielka - Odonów oraz nr 0531T Odonów - Łyczaków</t>
  </si>
  <si>
    <t>Powiat Kielecki</t>
  </si>
  <si>
    <t>Przebudowa drogi powiatowej nr 0484T w miejscowości Gnieździska</t>
  </si>
  <si>
    <t>Przebudowa drogi powiatowej nr 0288T w miejscowościach Kostomłoty Pierwsze</t>
  </si>
  <si>
    <t>Powiat Staszowski</t>
  </si>
  <si>
    <t>Powiat Pińczowski</t>
  </si>
  <si>
    <t>Przebudowa drogi powiatowej nr 0068T Kozubów - Dzierążnia - Drożejowice w m. Dzierążnia</t>
  </si>
  <si>
    <t>Gmina Pińczów</t>
  </si>
  <si>
    <t>Przebudowa ulic: Szkolnej, Nowy Świat i Kościuszki w Pińczowie</t>
  </si>
  <si>
    <t>Gmina Suchedniów</t>
  </si>
  <si>
    <t>Gmina Szydłów</t>
  </si>
  <si>
    <t>Przebudowa odcinków dróg gminnych na terenie gminy Szydłów w 2016 roku w ramach Programu Rozwoju Gminnej i powiatowej Infrastruktury Drogowej na lata 2016 - 2019</t>
  </si>
  <si>
    <t>Przebudowa odcinków dróg powiatowych na terenie Powiatu Staszowskiego w 2016 r w ramach Programu rozwoju gminnej i powiatowej infrastruktury drogowej na lata 2016-2019</t>
  </si>
  <si>
    <t>Przebudowa ul. Rycerskiej na odcinku od km 1+400 do km 2+200 w Skarżysku - Kamiennej</t>
  </si>
  <si>
    <t xml:space="preserve">   </t>
  </si>
  <si>
    <t>Gmina Ostrowiec Św.</t>
  </si>
  <si>
    <t>Budowa ul. Szmaragdowej, J. Milewskiego i S. Jeżewskiego oraz przebudowa ul. Świerkowej w Ostrowcu Świętokrzyskim</t>
  </si>
  <si>
    <t>Gmina Połaniec</t>
  </si>
  <si>
    <t>Przebudowa dróg gminnych na terenie Miasta i Gminy Połaniec realizowanych w 2016 r.</t>
  </si>
  <si>
    <t xml:space="preserve">Część A - Drogi powiatowe </t>
  </si>
  <si>
    <t xml:space="preserve">Część B - Drogi gminne </t>
  </si>
  <si>
    <r>
      <t xml:space="preserve">Suma </t>
    </r>
    <r>
      <rPr>
        <sz val="10"/>
        <rFont val="Times New Roman"/>
        <family val="1"/>
      </rPr>
      <t>(Część A)</t>
    </r>
  </si>
  <si>
    <r>
      <t xml:space="preserve">Suma </t>
    </r>
    <r>
      <rPr>
        <sz val="10"/>
        <rFont val="Times New Roman"/>
        <family val="1"/>
      </rPr>
      <t>(Część B)</t>
    </r>
  </si>
  <si>
    <t>Lista zmieniona Nr 2</t>
  </si>
  <si>
    <t>Przebudowa drogi powiatowej nr 0332T w miejscowości Słopiec</t>
  </si>
  <si>
    <t>Miasto Kielce</t>
  </si>
  <si>
    <t>Skrzyżowanie ul. Piekoszowskiej z ul. Jagiellońską w Kielcach</t>
  </si>
  <si>
    <t>Gmina Ostrowiec Św,</t>
  </si>
  <si>
    <t>Przebudowa i remont ulicy L. Chrzanowskiego w Ostrowcu Świętokrzyskim na odcinku od skrzyżowania z ul. Polną  do skrzyżowania z ul J. Kilińskiego</t>
  </si>
  <si>
    <t>Budowa drogi ul. Małej i Osiedlowej w Chałupkach</t>
  </si>
  <si>
    <t>Remont i przebudowa nawierzchni jezdni, chodników, oświetlenia oraz miejsc parkingowych wraz z oznakowaniem pionowym i poziomym ulicy: Maciejewskiego i Cieśli w Sandomierzu</t>
  </si>
  <si>
    <t>Usprawnienie systemu komunikacyjnego na terenie Gminy Busko-Zdrój poprzez budowę ulicy łączącej ul. Młyńską z ul. Siesławska, przebudowę ulic: Jasnej, Promyk, Jodłowej oraz przebudowę dróg gminnych położonych na terenie sołectwa Mikułowice"</t>
  </si>
  <si>
    <t>Gmina Michałów</t>
  </si>
  <si>
    <t>Remont i przebudowa drogi gminnej nr 345003T Pozory - Polichno od km 0+000 do km 2+000</t>
  </si>
  <si>
    <t>Remont drogi gminnej - ulicy Kolejowej - w miejscowości Kolonia Czermno w gminie Fałków</t>
  </si>
  <si>
    <t>Przebudowa ulicy Wjazdowej w Sielpi</t>
  </si>
  <si>
    <t>Przebudowa drogi gminnej ul. Madejówka w miejscowości Promnik Gmina Strawczyn</t>
  </si>
  <si>
    <t>Przebudowa drogi gminnej nr 360032T Janów - Tużników</t>
  </si>
  <si>
    <t>DOFINANSOWANE ZADANIA POZALIMITOWE</t>
  </si>
  <si>
    <t>DOFINANSOWANE ZADANIA POZALIMITIWE</t>
  </si>
  <si>
    <t>Przebudwa drogi powiatowej nr 0603T Szerzawy - Chybice - Wieloborowice - Szarotka</t>
  </si>
  <si>
    <t>Przebudowa ulicy Gajzlera, przebudowa i remont ulicy Kościelnej wraz z budową i przebudową infrastruktury komunalnej w miejscowości Suchedniów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</si>
</sst>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_z_ł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36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00B050"/>
      <name val="Times New Roman"/>
      <family val="1"/>
    </font>
    <font>
      <sz val="10"/>
      <color rgb="FF7030A0"/>
      <name val="Times New Roman"/>
      <family val="1"/>
    </font>
    <font>
      <sz val="10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2" fillId="33" borderId="22" xfId="52" applyFont="1" applyFill="1" applyBorder="1" applyAlignment="1">
      <alignment horizontal="center" vertical="center"/>
      <protection/>
    </xf>
    <xf numFmtId="0" fontId="13" fillId="0" borderId="23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2" fillId="33" borderId="22" xfId="52" applyFont="1" applyFill="1" applyBorder="1" applyAlignment="1">
      <alignment horizontal="center" vertical="center" wrapText="1"/>
      <protection/>
    </xf>
    <xf numFmtId="0" fontId="16" fillId="33" borderId="22" xfId="0" applyFont="1" applyFill="1" applyBorder="1" applyAlignment="1">
      <alignment horizontal="center" vertical="center" wrapText="1"/>
    </xf>
    <xf numFmtId="4" fontId="17" fillId="33" borderId="22" xfId="52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left" vertical="center" wrapText="1"/>
    </xf>
    <xf numFmtId="4" fontId="17" fillId="33" borderId="22" xfId="0" applyNumberFormat="1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left" vertical="center" wrapText="1"/>
    </xf>
    <xf numFmtId="4" fontId="17" fillId="33" borderId="25" xfId="0" applyNumberFormat="1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33" borderId="22" xfId="52" applyFont="1" applyFill="1" applyBorder="1" applyAlignment="1">
      <alignment horizontal="left" vertical="center" wrapText="1"/>
      <protection/>
    </xf>
    <xf numFmtId="0" fontId="6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7" fillId="34" borderId="22" xfId="52" applyFont="1" applyFill="1" applyBorder="1" applyAlignment="1">
      <alignment horizontal="left" vertical="center" wrapText="1"/>
      <protection/>
    </xf>
    <xf numFmtId="4" fontId="17" fillId="34" borderId="22" xfId="52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25" xfId="52" applyFont="1" applyFill="1" applyBorder="1" applyAlignment="1">
      <alignment horizontal="center" vertical="center"/>
      <protection/>
    </xf>
    <xf numFmtId="0" fontId="16" fillId="33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7" fillId="33" borderId="22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7" fillId="33" borderId="24" xfId="0" applyFont="1" applyFill="1" applyBorder="1" applyAlignment="1">
      <alignment horizontal="left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 vertical="center" wrapText="1"/>
    </xf>
    <xf numFmtId="3" fontId="17" fillId="0" borderId="4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33" borderId="25" xfId="52" applyFont="1" applyFill="1" applyBorder="1" applyAlignment="1">
      <alignment horizontal="left" vertical="center" wrapText="1"/>
      <protection/>
    </xf>
    <xf numFmtId="0" fontId="17" fillId="33" borderId="25" xfId="52" applyFont="1" applyFill="1" applyBorder="1" applyAlignment="1">
      <alignment horizontal="center" vertical="center" wrapText="1"/>
      <protection/>
    </xf>
    <xf numFmtId="4" fontId="17" fillId="33" borderId="25" xfId="52" applyNumberFormat="1" applyFont="1" applyFill="1" applyBorder="1" applyAlignment="1">
      <alignment horizontal="center" vertical="center" wrapText="1"/>
      <protection/>
    </xf>
    <xf numFmtId="0" fontId="17" fillId="33" borderId="22" xfId="52" applyFont="1" applyFill="1" applyBorder="1" applyAlignment="1">
      <alignment horizontal="center" vertical="center" wrapText="1"/>
      <protection/>
    </xf>
    <xf numFmtId="0" fontId="17" fillId="0" borderId="37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3" fontId="17" fillId="0" borderId="45" xfId="0" applyNumberFormat="1" applyFont="1" applyFill="1" applyBorder="1" applyAlignment="1">
      <alignment horizontal="center" vertical="center" wrapText="1"/>
    </xf>
    <xf numFmtId="3" fontId="17" fillId="0" borderId="28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1" fontId="17" fillId="0" borderId="46" xfId="0" applyNumberFormat="1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left" vertical="center" wrapText="1"/>
    </xf>
    <xf numFmtId="4" fontId="17" fillId="0" borderId="46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left" vertical="center" wrapText="1"/>
    </xf>
    <xf numFmtId="4" fontId="8" fillId="0" borderId="4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33" borderId="24" xfId="52" applyFont="1" applyFill="1" applyBorder="1" applyAlignment="1">
      <alignment horizontal="left" vertical="center" wrapText="1"/>
      <protection/>
    </xf>
    <xf numFmtId="4" fontId="17" fillId="33" borderId="24" xfId="52" applyNumberFormat="1" applyFont="1" applyFill="1" applyBorder="1" applyAlignment="1">
      <alignment horizontal="center" vertical="center" wrapText="1"/>
      <protection/>
    </xf>
    <xf numFmtId="0" fontId="17" fillId="33" borderId="24" xfId="52" applyFont="1" applyFill="1" applyBorder="1" applyAlignment="1">
      <alignment horizontal="center" vertical="center" wrapText="1"/>
      <protection/>
    </xf>
    <xf numFmtId="0" fontId="17" fillId="34" borderId="22" xfId="52" applyFont="1" applyFill="1" applyBorder="1" applyAlignment="1">
      <alignment horizontal="center" vertical="center" wrapText="1"/>
      <protection/>
    </xf>
    <xf numFmtId="0" fontId="17" fillId="33" borderId="48" xfId="0" applyFont="1" applyFill="1" applyBorder="1" applyAlignment="1">
      <alignment vertical="center" wrapText="1"/>
    </xf>
    <xf numFmtId="4" fontId="17" fillId="33" borderId="32" xfId="0" applyNumberFormat="1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vertical="center" wrapText="1"/>
    </xf>
    <xf numFmtId="0" fontId="17" fillId="33" borderId="25" xfId="0" applyFont="1" applyFill="1" applyBorder="1" applyAlignment="1">
      <alignment horizontal="center" wrapText="1"/>
    </xf>
    <xf numFmtId="0" fontId="17" fillId="33" borderId="22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 wrapText="1"/>
    </xf>
    <xf numFmtId="0" fontId="17" fillId="33" borderId="24" xfId="0" applyFont="1" applyFill="1" applyBorder="1" applyAlignment="1">
      <alignment horizontal="center" wrapText="1"/>
    </xf>
    <xf numFmtId="0" fontId="17" fillId="33" borderId="48" xfId="0" applyFont="1" applyFill="1" applyBorder="1" applyAlignment="1">
      <alignment horizont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left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18" fillId="33" borderId="22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" fontId="17" fillId="33" borderId="40" xfId="52" applyNumberFormat="1" applyFont="1" applyFill="1" applyBorder="1" applyAlignment="1">
      <alignment horizontal="center" vertical="center" wrapText="1"/>
      <protection/>
    </xf>
    <xf numFmtId="4" fontId="18" fillId="33" borderId="24" xfId="0" applyNumberFormat="1" applyFont="1" applyFill="1" applyBorder="1" applyAlignment="1">
      <alignment horizontal="center" vertical="center" wrapText="1"/>
    </xf>
    <xf numFmtId="4" fontId="17" fillId="33" borderId="48" xfId="52" applyNumberFormat="1" applyFont="1" applyFill="1" applyBorder="1" applyAlignment="1">
      <alignment horizontal="center" vertical="center" wrapText="1"/>
      <protection/>
    </xf>
    <xf numFmtId="4" fontId="17" fillId="0" borderId="0" xfId="0" applyNumberFormat="1" applyFont="1" applyAlignment="1">
      <alignment horizontal="center" vertical="center"/>
    </xf>
    <xf numFmtId="4" fontId="17" fillId="0" borderId="24" xfId="0" applyNumberFormat="1" applyFont="1" applyFill="1" applyBorder="1" applyAlignment="1">
      <alignment horizontal="center" vertical="center" wrapText="1"/>
    </xf>
    <xf numFmtId="4" fontId="17" fillId="34" borderId="22" xfId="0" applyNumberFormat="1" applyFont="1" applyFill="1" applyBorder="1" applyAlignment="1">
      <alignment horizontal="center" vertical="center"/>
    </xf>
    <xf numFmtId="4" fontId="2" fillId="33" borderId="22" xfId="52" applyNumberFormat="1" applyFont="1" applyFill="1" applyBorder="1" applyAlignment="1">
      <alignment horizontal="center" vertical="center" wrapText="1"/>
      <protection/>
    </xf>
    <xf numFmtId="4" fontId="17" fillId="34" borderId="24" xfId="52" applyNumberFormat="1" applyFont="1" applyFill="1" applyBorder="1" applyAlignment="1">
      <alignment horizontal="center" vertical="center" wrapText="1"/>
      <protection/>
    </xf>
    <xf numFmtId="4" fontId="2" fillId="34" borderId="22" xfId="52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tabSelected="1" zoomScalePageLayoutView="0" workbookViewId="0" topLeftCell="B1">
      <selection activeCell="F55" sqref="F55:F89"/>
    </sheetView>
  </sheetViews>
  <sheetFormatPr defaultColWidth="8.8515625" defaultRowHeight="12.75"/>
  <cols>
    <col min="1" max="1" width="8.8515625" style="2" customWidth="1"/>
    <col min="2" max="2" width="3.7109375" style="8" customWidth="1"/>
    <col min="3" max="3" width="22.7109375" style="9" customWidth="1"/>
    <col min="4" max="4" width="73.421875" style="8" customWidth="1"/>
    <col min="5" max="5" width="27.57421875" style="8" customWidth="1"/>
    <col min="6" max="6" width="30.421875" style="8" customWidth="1"/>
    <col min="7" max="7" width="18.140625" style="8" customWidth="1"/>
    <col min="8" max="8" width="6.28125" style="8" hidden="1" customWidth="1"/>
    <col min="9" max="9" width="24.421875" style="8" customWidth="1"/>
    <col min="10" max="10" width="21.140625" style="2" customWidth="1"/>
    <col min="11" max="11" width="12.7109375" style="2" customWidth="1"/>
    <col min="12" max="14" width="8.8515625" style="2" customWidth="1"/>
    <col min="15" max="15" width="13.8515625" style="2" customWidth="1"/>
    <col min="16" max="18" width="8.8515625" style="2" customWidth="1"/>
    <col min="19" max="19" width="10.00390625" style="2" bestFit="1" customWidth="1"/>
    <col min="20" max="16384" width="8.8515625" style="2" customWidth="1"/>
  </cols>
  <sheetData>
    <row r="1" spans="2:9" ht="11.25">
      <c r="B1" s="78"/>
      <c r="C1" s="27"/>
      <c r="D1" s="28"/>
      <c r="E1" s="27"/>
      <c r="F1" s="27"/>
      <c r="G1" s="27"/>
      <c r="H1" s="27"/>
      <c r="I1" s="28"/>
    </row>
    <row r="2" spans="2:9" ht="15">
      <c r="B2" s="177" t="s">
        <v>10</v>
      </c>
      <c r="C2" s="178"/>
      <c r="D2" s="179"/>
      <c r="E2" s="13"/>
      <c r="F2" s="13"/>
      <c r="G2" s="13"/>
      <c r="H2" s="13"/>
      <c r="I2" s="17"/>
    </row>
    <row r="3" spans="2:9" ht="14.25">
      <c r="B3" s="180" t="s">
        <v>37</v>
      </c>
      <c r="C3" s="181"/>
      <c r="D3" s="182"/>
      <c r="E3" s="206" t="s">
        <v>12</v>
      </c>
      <c r="F3" s="207"/>
      <c r="G3" s="207"/>
      <c r="H3" s="207"/>
      <c r="I3" s="208"/>
    </row>
    <row r="4" spans="2:9" ht="11.25">
      <c r="B4" s="23"/>
      <c r="C4" s="13"/>
      <c r="D4" s="17"/>
      <c r="E4" s="13"/>
      <c r="F4" s="13"/>
      <c r="G4" s="13"/>
      <c r="H4" s="13"/>
      <c r="I4" s="17"/>
    </row>
    <row r="5" spans="2:9" ht="14.25">
      <c r="B5" s="23"/>
      <c r="C5" s="13"/>
      <c r="D5" s="17"/>
      <c r="E5" s="206" t="s">
        <v>20</v>
      </c>
      <c r="F5" s="207"/>
      <c r="G5" s="207"/>
      <c r="H5" s="207"/>
      <c r="I5" s="208"/>
    </row>
    <row r="6" spans="2:9" ht="11.25">
      <c r="B6" s="23"/>
      <c r="C6" s="13"/>
      <c r="D6" s="17"/>
      <c r="E6" s="13"/>
      <c r="F6" s="13"/>
      <c r="G6" s="13"/>
      <c r="H6" s="13"/>
      <c r="I6" s="17"/>
    </row>
    <row r="7" spans="2:9" ht="14.25">
      <c r="B7" s="23"/>
      <c r="C7" s="13"/>
      <c r="D7" s="17"/>
      <c r="E7" s="206" t="s">
        <v>39</v>
      </c>
      <c r="F7" s="207"/>
      <c r="G7" s="207"/>
      <c r="H7" s="207"/>
      <c r="I7" s="208"/>
    </row>
    <row r="8" spans="1:9" s="3" customFormat="1" ht="15">
      <c r="A8" s="2"/>
      <c r="B8" s="195"/>
      <c r="C8" s="196"/>
      <c r="D8" s="197"/>
      <c r="E8" s="189"/>
      <c r="F8" s="190"/>
      <c r="G8" s="190"/>
      <c r="H8" s="190"/>
      <c r="I8" s="191"/>
    </row>
    <row r="9" spans="2:9" ht="11.25">
      <c r="B9" s="14"/>
      <c r="C9" s="14"/>
      <c r="D9" s="14"/>
      <c r="E9" s="14"/>
      <c r="F9" s="14"/>
      <c r="G9" s="14"/>
      <c r="H9" s="14"/>
      <c r="I9" s="14"/>
    </row>
    <row r="10" spans="2:9" ht="11.25">
      <c r="B10" s="18"/>
      <c r="C10" s="16"/>
      <c r="D10" s="16"/>
      <c r="E10" s="16"/>
      <c r="F10" s="16"/>
      <c r="G10" s="16"/>
      <c r="H10" s="16"/>
      <c r="I10" s="19"/>
    </row>
    <row r="11" spans="1:9" s="4" customFormat="1" ht="18.75" customHeight="1">
      <c r="A11" s="2"/>
      <c r="B11" s="183" t="s">
        <v>131</v>
      </c>
      <c r="C11" s="184"/>
      <c r="D11" s="184"/>
      <c r="E11" s="184"/>
      <c r="F11" s="184"/>
      <c r="G11" s="184"/>
      <c r="H11" s="184"/>
      <c r="I11" s="185"/>
    </row>
    <row r="12" spans="1:9" s="5" customFormat="1" ht="15.75">
      <c r="A12" s="2"/>
      <c r="B12" s="186" t="s">
        <v>84</v>
      </c>
      <c r="C12" s="187"/>
      <c r="D12" s="187"/>
      <c r="E12" s="187"/>
      <c r="F12" s="187"/>
      <c r="G12" s="187"/>
      <c r="H12" s="187"/>
      <c r="I12" s="188"/>
    </row>
    <row r="13" spans="1:9" s="5" customFormat="1" ht="15.75">
      <c r="A13" s="2"/>
      <c r="B13" s="198" t="s">
        <v>38</v>
      </c>
      <c r="C13" s="187"/>
      <c r="D13" s="187"/>
      <c r="E13" s="187"/>
      <c r="F13" s="187"/>
      <c r="G13" s="187"/>
      <c r="H13" s="187"/>
      <c r="I13" s="188"/>
    </row>
    <row r="14" spans="2:9" ht="11.25">
      <c r="B14" s="20"/>
      <c r="C14" s="21"/>
      <c r="D14" s="21"/>
      <c r="E14" s="21"/>
      <c r="F14" s="21"/>
      <c r="G14" s="21"/>
      <c r="H14" s="21"/>
      <c r="I14" s="22"/>
    </row>
    <row r="15" spans="2:9" ht="11.25">
      <c r="B15" s="14"/>
      <c r="C15" s="14"/>
      <c r="D15" s="14"/>
      <c r="E15" s="14"/>
      <c r="F15" s="14"/>
      <c r="G15" s="14"/>
      <c r="H15" s="14"/>
      <c r="I15" s="14"/>
    </row>
    <row r="16" spans="1:9" s="6" customFormat="1" ht="12.75">
      <c r="A16" s="2"/>
      <c r="B16" s="212" t="s">
        <v>11</v>
      </c>
      <c r="C16" s="213"/>
      <c r="D16" s="213"/>
      <c r="E16" s="213"/>
      <c r="F16" s="213"/>
      <c r="G16" s="213"/>
      <c r="H16" s="213"/>
      <c r="I16" s="214"/>
    </row>
    <row r="17" spans="1:9" s="10" customFormat="1" ht="12.75">
      <c r="A17" s="2"/>
      <c r="B17" s="24"/>
      <c r="C17" s="126" t="s">
        <v>9</v>
      </c>
      <c r="D17" s="126"/>
      <c r="E17" s="126" t="s">
        <v>6</v>
      </c>
      <c r="F17" s="126" t="s">
        <v>5</v>
      </c>
      <c r="G17" s="126" t="s">
        <v>4</v>
      </c>
      <c r="H17" s="127"/>
      <c r="I17" s="128"/>
    </row>
    <row r="18" spans="2:9" ht="12.75">
      <c r="B18" s="23"/>
      <c r="C18" s="79">
        <v>20</v>
      </c>
      <c r="D18" s="129" t="s">
        <v>79</v>
      </c>
      <c r="E18" s="103">
        <f>SUM(E27:E44,E46:E47)</f>
        <v>73773.31</v>
      </c>
      <c r="F18" s="103">
        <f>SUM(F27:F44,F46:F47)</f>
        <v>18935680.17</v>
      </c>
      <c r="G18" s="103">
        <f>SUM(G27,G28:G44,G46:G47)</f>
        <v>18935661</v>
      </c>
      <c r="H18" s="106"/>
      <c r="I18" s="101"/>
    </row>
    <row r="19" spans="2:9" ht="13.5" thickBot="1">
      <c r="B19" s="23"/>
      <c r="C19" s="130">
        <v>44</v>
      </c>
      <c r="D19" s="131" t="s">
        <v>80</v>
      </c>
      <c r="E19" s="132">
        <f>SUM(E55:E89,E91:E99)</f>
        <v>57244</v>
      </c>
      <c r="F19" s="132">
        <f>SUM(F55:F89,F91:F99)</f>
        <v>22187152.479999997</v>
      </c>
      <c r="G19" s="132">
        <f>SUM(G55:G89,G91:G99)</f>
        <v>21886558</v>
      </c>
      <c r="H19" s="106"/>
      <c r="I19" s="101"/>
    </row>
    <row r="20" spans="1:9" s="10" customFormat="1" ht="14.25" thickBot="1" thickTop="1">
      <c r="A20" s="2"/>
      <c r="B20" s="25"/>
      <c r="C20" s="133">
        <f>SUM(C18:C19)</f>
        <v>64</v>
      </c>
      <c r="D20" s="134" t="s">
        <v>83</v>
      </c>
      <c r="E20" s="135">
        <f>SUM(E18:E19)</f>
        <v>131017.31</v>
      </c>
      <c r="F20" s="135">
        <f>SUM(F18:F19)</f>
        <v>41122832.65</v>
      </c>
      <c r="G20" s="135">
        <f>SUM(G18:G19)</f>
        <v>40822219</v>
      </c>
      <c r="H20" s="127"/>
      <c r="I20" s="136"/>
    </row>
    <row r="21" spans="2:9" ht="13.5" thickTop="1">
      <c r="B21" s="23"/>
      <c r="C21" s="106"/>
      <c r="D21" s="102" t="s">
        <v>7</v>
      </c>
      <c r="E21" s="103">
        <f>SUM(E49,E101)</f>
        <v>84863.4</v>
      </c>
      <c r="F21" s="104"/>
      <c r="G21" s="105" t="s">
        <v>122</v>
      </c>
      <c r="H21" s="106"/>
      <c r="I21" s="101"/>
    </row>
    <row r="22" spans="2:9" ht="12.75">
      <c r="B22" s="23"/>
      <c r="C22" s="106"/>
      <c r="D22" s="107" t="s">
        <v>18</v>
      </c>
      <c r="E22" s="108">
        <f>SUM(E50,E102)</f>
        <v>9637.2</v>
      </c>
      <c r="F22" s="104"/>
      <c r="G22" s="109"/>
      <c r="H22" s="106"/>
      <c r="I22" s="101"/>
    </row>
    <row r="23" spans="2:9" ht="12.75">
      <c r="B23" s="23"/>
      <c r="C23" s="106"/>
      <c r="D23" s="111" t="s">
        <v>19</v>
      </c>
      <c r="E23" s="112">
        <f>SUM(E103,E51)</f>
        <v>36516.71</v>
      </c>
      <c r="F23" s="104"/>
      <c r="G23" s="109"/>
      <c r="H23" s="106"/>
      <c r="I23" s="113"/>
    </row>
    <row r="24" spans="1:9" s="1" customFormat="1" ht="12">
      <c r="A24" s="2"/>
      <c r="B24" s="199"/>
      <c r="C24" s="199"/>
      <c r="D24" s="199"/>
      <c r="E24" s="199"/>
      <c r="F24" s="199"/>
      <c r="G24" s="199"/>
      <c r="H24" s="199"/>
      <c r="I24" s="199"/>
    </row>
    <row r="25" spans="1:9" s="7" customFormat="1" ht="13.5" thickBot="1">
      <c r="A25" s="2"/>
      <c r="B25" s="215" t="s">
        <v>127</v>
      </c>
      <c r="C25" s="216"/>
      <c r="D25" s="216"/>
      <c r="E25" s="216"/>
      <c r="F25" s="216"/>
      <c r="G25" s="216"/>
      <c r="H25" s="216"/>
      <c r="I25" s="217"/>
    </row>
    <row r="26" spans="1:9" s="11" customFormat="1" ht="12" thickBot="1">
      <c r="A26" s="2"/>
      <c r="B26" s="31" t="s">
        <v>0</v>
      </c>
      <c r="C26" s="32" t="s">
        <v>8</v>
      </c>
      <c r="D26" s="32" t="s">
        <v>1</v>
      </c>
      <c r="E26" s="32" t="s">
        <v>6</v>
      </c>
      <c r="F26" s="32" t="s">
        <v>5</v>
      </c>
      <c r="G26" s="32" t="s">
        <v>4</v>
      </c>
      <c r="H26" s="32" t="s">
        <v>2</v>
      </c>
      <c r="I26" s="33" t="s">
        <v>3</v>
      </c>
    </row>
    <row r="27" spans="1:10" s="11" customFormat="1" ht="25.5">
      <c r="A27" s="2"/>
      <c r="B27" s="82">
        <v>1</v>
      </c>
      <c r="C27" s="48" t="s">
        <v>23</v>
      </c>
      <c r="D27" s="146" t="s">
        <v>40</v>
      </c>
      <c r="E27" s="49">
        <v>2574.61</v>
      </c>
      <c r="F27" s="49">
        <v>825768.23</v>
      </c>
      <c r="G27" s="49">
        <v>825767</v>
      </c>
      <c r="H27" s="50">
        <v>30</v>
      </c>
      <c r="I27" s="83"/>
      <c r="J27" s="40"/>
    </row>
    <row r="28" spans="1:15" s="11" customFormat="1" ht="51">
      <c r="A28" s="2"/>
      <c r="B28" s="84">
        <v>2</v>
      </c>
      <c r="C28" s="42" t="s">
        <v>24</v>
      </c>
      <c r="D28" s="147" t="s">
        <v>41</v>
      </c>
      <c r="E28" s="43">
        <v>725</v>
      </c>
      <c r="F28" s="168">
        <v>936753.75</v>
      </c>
      <c r="G28" s="168">
        <v>936752</v>
      </c>
      <c r="H28" s="45">
        <v>24</v>
      </c>
      <c r="I28" s="85"/>
      <c r="J28" s="15"/>
      <c r="K28" s="15"/>
      <c r="O28" s="54"/>
    </row>
    <row r="29" spans="1:10" s="11" customFormat="1" ht="12.75">
      <c r="A29" s="2"/>
      <c r="B29" s="86">
        <v>3</v>
      </c>
      <c r="C29" s="42" t="s">
        <v>23</v>
      </c>
      <c r="D29" s="147" t="s">
        <v>148</v>
      </c>
      <c r="E29" s="43">
        <v>1641</v>
      </c>
      <c r="F29" s="168">
        <v>905446.12</v>
      </c>
      <c r="G29" s="168">
        <v>905445</v>
      </c>
      <c r="H29" s="45">
        <v>24</v>
      </c>
      <c r="I29" s="85"/>
      <c r="J29" s="40"/>
    </row>
    <row r="30" spans="1:15" s="11" customFormat="1" ht="12.75">
      <c r="A30" s="2"/>
      <c r="B30" s="87">
        <v>4</v>
      </c>
      <c r="C30" s="42" t="s">
        <v>21</v>
      </c>
      <c r="D30" s="147" t="s">
        <v>42</v>
      </c>
      <c r="E30" s="43">
        <v>1700</v>
      </c>
      <c r="F30" s="43">
        <v>686409.51</v>
      </c>
      <c r="G30" s="43">
        <v>686409</v>
      </c>
      <c r="H30" s="88">
        <v>23</v>
      </c>
      <c r="I30" s="85"/>
      <c r="J30" s="40"/>
      <c r="O30" s="15"/>
    </row>
    <row r="31" spans="1:19" s="11" customFormat="1" ht="38.25">
      <c r="A31" s="2"/>
      <c r="B31" s="84">
        <v>5</v>
      </c>
      <c r="C31" s="42" t="s">
        <v>22</v>
      </c>
      <c r="D31" s="147" t="s">
        <v>43</v>
      </c>
      <c r="E31" s="43">
        <v>4880</v>
      </c>
      <c r="F31" s="43">
        <v>328590.16</v>
      </c>
      <c r="G31" s="43">
        <v>328589</v>
      </c>
      <c r="H31" s="46">
        <v>23</v>
      </c>
      <c r="I31" s="85"/>
      <c r="J31" s="58"/>
      <c r="K31" s="15"/>
      <c r="S31" s="54"/>
    </row>
    <row r="32" spans="1:11" s="11" customFormat="1" ht="12.75">
      <c r="A32" s="2"/>
      <c r="B32" s="86">
        <v>6</v>
      </c>
      <c r="C32" s="42" t="s">
        <v>24</v>
      </c>
      <c r="D32" s="147" t="s">
        <v>44</v>
      </c>
      <c r="E32" s="43">
        <v>2641.11</v>
      </c>
      <c r="F32" s="43">
        <v>547243.1</v>
      </c>
      <c r="G32" s="43">
        <v>547243</v>
      </c>
      <c r="H32" s="45">
        <v>22</v>
      </c>
      <c r="I32" s="85"/>
      <c r="J32" s="15"/>
      <c r="K32" s="15"/>
    </row>
    <row r="33" spans="1:10" s="11" customFormat="1" ht="12.75">
      <c r="A33" s="2"/>
      <c r="B33" s="87">
        <v>7</v>
      </c>
      <c r="C33" s="42" t="s">
        <v>27</v>
      </c>
      <c r="D33" s="147" t="s">
        <v>45</v>
      </c>
      <c r="E33" s="43">
        <v>2500</v>
      </c>
      <c r="F33" s="43">
        <v>682826.2</v>
      </c>
      <c r="G33" s="43">
        <v>682825</v>
      </c>
      <c r="H33" s="79">
        <v>21</v>
      </c>
      <c r="I33" s="85"/>
      <c r="J33" s="52"/>
    </row>
    <row r="34" spans="1:10" s="11" customFormat="1" ht="38.25">
      <c r="A34" s="2"/>
      <c r="B34" s="84">
        <v>8</v>
      </c>
      <c r="C34" s="42" t="s">
        <v>28</v>
      </c>
      <c r="D34" s="147" t="s">
        <v>46</v>
      </c>
      <c r="E34" s="43">
        <v>660</v>
      </c>
      <c r="F34" s="43">
        <v>715575.97</v>
      </c>
      <c r="G34" s="43">
        <v>715575</v>
      </c>
      <c r="H34" s="46">
        <v>21</v>
      </c>
      <c r="I34" s="89"/>
      <c r="J34" s="41"/>
    </row>
    <row r="35" spans="1:15" s="11" customFormat="1" ht="25.5">
      <c r="A35" s="2"/>
      <c r="B35" s="86">
        <v>9</v>
      </c>
      <c r="C35" s="42" t="s">
        <v>25</v>
      </c>
      <c r="D35" s="147" t="s">
        <v>47</v>
      </c>
      <c r="E35" s="43">
        <v>12772</v>
      </c>
      <c r="F35" s="160">
        <v>1526849.69</v>
      </c>
      <c r="G35" s="160">
        <v>1526849</v>
      </c>
      <c r="H35" s="45">
        <v>20</v>
      </c>
      <c r="I35" s="85"/>
      <c r="J35" s="40"/>
      <c r="O35" s="54"/>
    </row>
    <row r="36" spans="1:10" s="12" customFormat="1" ht="38.25">
      <c r="A36" s="2"/>
      <c r="B36" s="90">
        <v>10</v>
      </c>
      <c r="C36" s="80" t="s">
        <v>27</v>
      </c>
      <c r="D36" s="148" t="s">
        <v>48</v>
      </c>
      <c r="E36" s="43">
        <v>5120</v>
      </c>
      <c r="F36" s="43">
        <v>1399385.9</v>
      </c>
      <c r="G36" s="43">
        <v>1399385</v>
      </c>
      <c r="H36" s="45">
        <v>20</v>
      </c>
      <c r="I36" s="85"/>
      <c r="J36" s="53"/>
    </row>
    <row r="37" spans="2:10" ht="51">
      <c r="B37" s="84">
        <v>11</v>
      </c>
      <c r="C37" s="42" t="s">
        <v>22</v>
      </c>
      <c r="D37" s="147" t="s">
        <v>49</v>
      </c>
      <c r="E37" s="43">
        <v>17634</v>
      </c>
      <c r="F37" s="43">
        <v>1263501.13</v>
      </c>
      <c r="G37" s="43">
        <v>1263499</v>
      </c>
      <c r="H37" s="46">
        <v>20</v>
      </c>
      <c r="I37" s="85"/>
      <c r="J37" s="15"/>
    </row>
    <row r="38" spans="2:11" ht="51.75" customHeight="1" thickBot="1">
      <c r="B38" s="91">
        <v>12</v>
      </c>
      <c r="C38" s="81" t="s">
        <v>26</v>
      </c>
      <c r="D38" s="149" t="s">
        <v>50</v>
      </c>
      <c r="E38" s="44">
        <v>2085</v>
      </c>
      <c r="F38" s="44">
        <v>1691254.93</v>
      </c>
      <c r="G38" s="44">
        <v>1691254</v>
      </c>
      <c r="H38" s="92">
        <v>19</v>
      </c>
      <c r="I38" s="93"/>
      <c r="J38" s="15"/>
      <c r="K38" s="55"/>
    </row>
    <row r="39" spans="2:10" ht="25.5">
      <c r="B39" s="82">
        <v>13</v>
      </c>
      <c r="C39" s="48" t="s">
        <v>107</v>
      </c>
      <c r="D39" s="146" t="s">
        <v>108</v>
      </c>
      <c r="E39" s="49">
        <v>1781.59</v>
      </c>
      <c r="F39" s="43">
        <v>442486.85</v>
      </c>
      <c r="G39" s="43">
        <v>442485</v>
      </c>
      <c r="H39" s="50">
        <v>19</v>
      </c>
      <c r="I39" s="94"/>
      <c r="J39" s="13"/>
    </row>
    <row r="40" spans="2:10" ht="20.25" customHeight="1">
      <c r="B40" s="84">
        <v>14</v>
      </c>
      <c r="C40" s="42" t="s">
        <v>109</v>
      </c>
      <c r="D40" s="147" t="s">
        <v>110</v>
      </c>
      <c r="E40" s="43">
        <v>4545</v>
      </c>
      <c r="F40" s="43">
        <v>944272.37</v>
      </c>
      <c r="G40" s="43">
        <v>944271</v>
      </c>
      <c r="H40" s="45">
        <v>17</v>
      </c>
      <c r="I40" s="89"/>
      <c r="J40" s="13"/>
    </row>
    <row r="41" spans="2:14" ht="24.75" customHeight="1">
      <c r="B41" s="95">
        <v>15</v>
      </c>
      <c r="C41" s="42" t="s">
        <v>109</v>
      </c>
      <c r="D41" s="147" t="s">
        <v>111</v>
      </c>
      <c r="E41" s="43">
        <v>3317</v>
      </c>
      <c r="F41" s="43">
        <v>1730037.26</v>
      </c>
      <c r="G41" s="43">
        <v>1730037</v>
      </c>
      <c r="H41" s="45">
        <v>17</v>
      </c>
      <c r="I41" s="89"/>
      <c r="J41" s="13"/>
      <c r="N41" s="66"/>
    </row>
    <row r="42" spans="2:10" ht="39" customHeight="1">
      <c r="B42" s="90">
        <v>16</v>
      </c>
      <c r="C42" s="42" t="s">
        <v>112</v>
      </c>
      <c r="D42" s="147" t="s">
        <v>120</v>
      </c>
      <c r="E42" s="43">
        <v>6174</v>
      </c>
      <c r="F42" s="160">
        <v>2226000</v>
      </c>
      <c r="G42" s="160">
        <v>2226000</v>
      </c>
      <c r="H42" s="46">
        <v>16</v>
      </c>
      <c r="I42" s="89"/>
      <c r="J42" s="13"/>
    </row>
    <row r="43" spans="2:10" ht="23.25" customHeight="1">
      <c r="B43" s="84">
        <v>17</v>
      </c>
      <c r="C43" s="42" t="s">
        <v>26</v>
      </c>
      <c r="D43" s="147" t="s">
        <v>121</v>
      </c>
      <c r="E43" s="43">
        <v>800</v>
      </c>
      <c r="F43" s="43">
        <v>336000</v>
      </c>
      <c r="G43" s="43">
        <v>336000</v>
      </c>
      <c r="H43" s="45">
        <v>15</v>
      </c>
      <c r="I43" s="89"/>
      <c r="J43" s="13"/>
    </row>
    <row r="44" spans="2:10" ht="27" customHeight="1" thickBot="1">
      <c r="B44" s="95">
        <v>18</v>
      </c>
      <c r="C44" s="141" t="s">
        <v>113</v>
      </c>
      <c r="D44" s="150" t="s">
        <v>114</v>
      </c>
      <c r="E44" s="142">
        <v>680</v>
      </c>
      <c r="F44" s="142">
        <v>220000</v>
      </c>
      <c r="G44" s="142">
        <v>220000</v>
      </c>
      <c r="H44" s="143">
        <v>11</v>
      </c>
      <c r="I44" s="144"/>
      <c r="J44" s="13"/>
    </row>
    <row r="45" spans="2:10" ht="27" customHeight="1" thickBot="1">
      <c r="B45" s="192" t="s">
        <v>147</v>
      </c>
      <c r="C45" s="193"/>
      <c r="D45" s="193"/>
      <c r="E45" s="193"/>
      <c r="F45" s="193"/>
      <c r="G45" s="193"/>
      <c r="H45" s="193"/>
      <c r="I45" s="194"/>
      <c r="J45" s="13"/>
    </row>
    <row r="46" spans="2:10" ht="27" customHeight="1" thickBot="1">
      <c r="B46" s="114">
        <v>19</v>
      </c>
      <c r="C46" s="145" t="s">
        <v>109</v>
      </c>
      <c r="D46" s="146" t="s">
        <v>132</v>
      </c>
      <c r="E46" s="49">
        <v>998</v>
      </c>
      <c r="F46" s="49">
        <v>404930.44</v>
      </c>
      <c r="G46" s="49">
        <v>404929</v>
      </c>
      <c r="H46" s="50"/>
      <c r="I46" s="94"/>
      <c r="J46" s="13"/>
    </row>
    <row r="47" spans="2:10" ht="27" customHeight="1" thickBot="1">
      <c r="B47" s="91">
        <v>20</v>
      </c>
      <c r="C47" s="81" t="s">
        <v>133</v>
      </c>
      <c r="D47" s="149" t="s">
        <v>134</v>
      </c>
      <c r="E47" s="44">
        <v>545</v>
      </c>
      <c r="F47" s="44">
        <v>1122348.56</v>
      </c>
      <c r="G47" s="44">
        <v>1122347</v>
      </c>
      <c r="H47" s="47"/>
      <c r="I47" s="94"/>
      <c r="J47" s="13"/>
    </row>
    <row r="48" spans="2:10" ht="13.5" thickBot="1">
      <c r="B48" s="96"/>
      <c r="C48" s="97"/>
      <c r="D48" s="98" t="s">
        <v>129</v>
      </c>
      <c r="E48" s="99">
        <f>SUM(E27:E44,E46:E47)</f>
        <v>73773.31</v>
      </c>
      <c r="F48" s="99">
        <f>SUM(F27:F44,F46:F47)</f>
        <v>18935680.17</v>
      </c>
      <c r="G48" s="99">
        <f>SUM(G27:G44,G46:G47)</f>
        <v>18935661</v>
      </c>
      <c r="H48" s="100"/>
      <c r="I48" s="151">
        <v>19476839</v>
      </c>
      <c r="J48" s="66"/>
    </row>
    <row r="49" spans="2:9" ht="13.5" thickTop="1">
      <c r="B49" s="96"/>
      <c r="C49" s="101"/>
      <c r="D49" s="102" t="s">
        <v>7</v>
      </c>
      <c r="E49" s="103">
        <v>51917.31</v>
      </c>
      <c r="F49" s="104"/>
      <c r="G49" s="105"/>
      <c r="H49" s="106"/>
      <c r="I49" s="101"/>
    </row>
    <row r="50" spans="2:9" ht="12.75">
      <c r="B50" s="96"/>
      <c r="C50" s="101"/>
      <c r="D50" s="107" t="s">
        <v>18</v>
      </c>
      <c r="E50" s="108">
        <v>1145</v>
      </c>
      <c r="F50" s="104"/>
      <c r="G50" s="109"/>
      <c r="H50" s="106"/>
      <c r="I50" s="101"/>
    </row>
    <row r="51" spans="2:9" ht="12.75">
      <c r="B51" s="110"/>
      <c r="C51" s="101"/>
      <c r="D51" s="111" t="s">
        <v>19</v>
      </c>
      <c r="E51" s="112">
        <v>20711</v>
      </c>
      <c r="F51" s="104"/>
      <c r="G51" s="109"/>
      <c r="H51" s="106"/>
      <c r="I51" s="113"/>
    </row>
    <row r="52" spans="1:9" s="1" customFormat="1" ht="13.5" thickBot="1">
      <c r="A52" s="2"/>
      <c r="B52" s="172"/>
      <c r="C52" s="172"/>
      <c r="D52" s="172"/>
      <c r="E52" s="172"/>
      <c r="F52" s="172"/>
      <c r="G52" s="172"/>
      <c r="H52" s="172"/>
      <c r="I52" s="173"/>
    </row>
    <row r="53" spans="1:9" s="6" customFormat="1" ht="12.75">
      <c r="A53" s="2"/>
      <c r="B53" s="209" t="s">
        <v>128</v>
      </c>
      <c r="C53" s="210"/>
      <c r="D53" s="210"/>
      <c r="E53" s="210"/>
      <c r="F53" s="210"/>
      <c r="G53" s="210"/>
      <c r="H53" s="210"/>
      <c r="I53" s="211"/>
    </row>
    <row r="54" spans="1:9" s="11" customFormat="1" ht="23.25" customHeight="1" thickBot="1">
      <c r="A54" s="2"/>
      <c r="B54" s="71" t="s">
        <v>0</v>
      </c>
      <c r="C54" s="72" t="s">
        <v>8</v>
      </c>
      <c r="D54" s="72" t="s">
        <v>1</v>
      </c>
      <c r="E54" s="72" t="s">
        <v>6</v>
      </c>
      <c r="F54" s="72" t="s">
        <v>5</v>
      </c>
      <c r="G54" s="72" t="s">
        <v>4</v>
      </c>
      <c r="H54" s="72" t="s">
        <v>2</v>
      </c>
      <c r="I54" s="73" t="s">
        <v>3</v>
      </c>
    </row>
    <row r="55" spans="1:10" s="11" customFormat="1" ht="25.5">
      <c r="A55" s="2"/>
      <c r="B55" s="114">
        <v>1</v>
      </c>
      <c r="C55" s="115" t="s">
        <v>51</v>
      </c>
      <c r="D55" s="116" t="s">
        <v>52</v>
      </c>
      <c r="E55" s="117">
        <v>3110</v>
      </c>
      <c r="F55" s="117">
        <v>574320.19</v>
      </c>
      <c r="G55" s="117">
        <v>574319</v>
      </c>
      <c r="H55" s="68">
        <v>24</v>
      </c>
      <c r="I55" s="51"/>
      <c r="J55" s="59"/>
    </row>
    <row r="56" spans="1:10" s="11" customFormat="1" ht="25.5">
      <c r="A56" s="2"/>
      <c r="B56" s="84">
        <v>2</v>
      </c>
      <c r="C56" s="57" t="s">
        <v>34</v>
      </c>
      <c r="D56" s="118" t="s">
        <v>53</v>
      </c>
      <c r="E56" s="39">
        <v>670</v>
      </c>
      <c r="F56" s="39">
        <v>577748.53</v>
      </c>
      <c r="G56" s="39">
        <v>577748</v>
      </c>
      <c r="H56" s="34">
        <v>20</v>
      </c>
      <c r="I56" s="36"/>
      <c r="J56" s="40"/>
    </row>
    <row r="57" spans="1:10" s="11" customFormat="1" ht="25.5" customHeight="1">
      <c r="A57" s="2"/>
      <c r="B57" s="84">
        <v>3</v>
      </c>
      <c r="C57" s="57" t="s">
        <v>35</v>
      </c>
      <c r="D57" s="118" t="s">
        <v>54</v>
      </c>
      <c r="E57" s="39">
        <v>453.29</v>
      </c>
      <c r="F57" s="39">
        <v>136682.45</v>
      </c>
      <c r="G57" s="39">
        <v>136681</v>
      </c>
      <c r="H57" s="34">
        <v>19</v>
      </c>
      <c r="I57" s="36"/>
      <c r="J57" s="56"/>
    </row>
    <row r="58" spans="1:9" s="11" customFormat="1" ht="19.5" customHeight="1">
      <c r="A58" s="2"/>
      <c r="B58" s="84">
        <v>4</v>
      </c>
      <c r="C58" s="57" t="s">
        <v>55</v>
      </c>
      <c r="D58" s="118" t="s">
        <v>56</v>
      </c>
      <c r="E58" s="39">
        <v>2318</v>
      </c>
      <c r="F58" s="39">
        <v>436389.61</v>
      </c>
      <c r="G58" s="39">
        <v>436388</v>
      </c>
      <c r="H58" s="34">
        <v>19</v>
      </c>
      <c r="I58" s="35"/>
    </row>
    <row r="59" spans="1:10" s="11" customFormat="1" ht="25.5">
      <c r="A59" s="2"/>
      <c r="B59" s="84">
        <v>5</v>
      </c>
      <c r="C59" s="57" t="s">
        <v>57</v>
      </c>
      <c r="D59" s="118" t="s">
        <v>81</v>
      </c>
      <c r="E59" s="39">
        <v>1389</v>
      </c>
      <c r="F59" s="39">
        <v>270404.77</v>
      </c>
      <c r="G59" s="39">
        <v>270403</v>
      </c>
      <c r="H59" s="34">
        <v>19</v>
      </c>
      <c r="I59" s="74"/>
      <c r="J59" s="40"/>
    </row>
    <row r="60" spans="1:10" s="11" customFormat="1" ht="38.25">
      <c r="A60" s="2"/>
      <c r="B60" s="84">
        <v>6</v>
      </c>
      <c r="C60" s="57" t="s">
        <v>58</v>
      </c>
      <c r="D60" s="118" t="s">
        <v>59</v>
      </c>
      <c r="E60" s="39">
        <v>3703.98</v>
      </c>
      <c r="F60" s="39">
        <v>1713629.11</v>
      </c>
      <c r="G60" s="39">
        <v>1713629</v>
      </c>
      <c r="H60" s="34">
        <v>18</v>
      </c>
      <c r="I60" s="60"/>
      <c r="J60" s="56"/>
    </row>
    <row r="61" spans="1:10" s="11" customFormat="1" ht="27.75" customHeight="1">
      <c r="A61" s="2"/>
      <c r="B61" s="84">
        <v>7</v>
      </c>
      <c r="C61" s="57" t="s">
        <v>30</v>
      </c>
      <c r="D61" s="118" t="s">
        <v>60</v>
      </c>
      <c r="E61" s="39">
        <v>495</v>
      </c>
      <c r="F61" s="169">
        <v>123067.93</v>
      </c>
      <c r="G61" s="169">
        <v>123067</v>
      </c>
      <c r="H61" s="34">
        <v>18</v>
      </c>
      <c r="I61" s="36"/>
      <c r="J61" s="40"/>
    </row>
    <row r="62" spans="1:9" s="11" customFormat="1" ht="29.25" customHeight="1">
      <c r="A62" s="2"/>
      <c r="B62" s="84">
        <v>8</v>
      </c>
      <c r="C62" s="57" t="s">
        <v>32</v>
      </c>
      <c r="D62" s="118" t="s">
        <v>61</v>
      </c>
      <c r="E62" s="39">
        <v>595</v>
      </c>
      <c r="F62" s="39">
        <v>397545.08</v>
      </c>
      <c r="G62" s="39">
        <v>397545</v>
      </c>
      <c r="H62" s="34">
        <v>16</v>
      </c>
      <c r="I62" s="35"/>
    </row>
    <row r="63" spans="1:10" s="11" customFormat="1" ht="24.75" customHeight="1">
      <c r="A63" s="2"/>
      <c r="B63" s="84">
        <v>9</v>
      </c>
      <c r="C63" s="57" t="s">
        <v>31</v>
      </c>
      <c r="D63" s="118" t="s">
        <v>82</v>
      </c>
      <c r="E63" s="39">
        <v>1095</v>
      </c>
      <c r="F63" s="39">
        <v>749164.2</v>
      </c>
      <c r="G63" s="39">
        <v>749164</v>
      </c>
      <c r="H63" s="34">
        <v>16</v>
      </c>
      <c r="I63" s="36"/>
      <c r="J63" s="40"/>
    </row>
    <row r="64" spans="1:10" s="11" customFormat="1" ht="38.25" customHeight="1">
      <c r="A64" s="2"/>
      <c r="B64" s="84">
        <v>10</v>
      </c>
      <c r="C64" s="57" t="s">
        <v>36</v>
      </c>
      <c r="D64" s="118" t="s">
        <v>62</v>
      </c>
      <c r="E64" s="39">
        <v>951</v>
      </c>
      <c r="F64" s="169">
        <v>213543</v>
      </c>
      <c r="G64" s="169">
        <v>213543</v>
      </c>
      <c r="H64" s="34">
        <v>16</v>
      </c>
      <c r="I64" s="36"/>
      <c r="J64" s="15"/>
    </row>
    <row r="65" spans="1:10" s="11" customFormat="1" ht="37.5" customHeight="1">
      <c r="A65" s="2"/>
      <c r="B65" s="84">
        <v>11</v>
      </c>
      <c r="C65" s="57" t="s">
        <v>63</v>
      </c>
      <c r="D65" s="118" t="s">
        <v>64</v>
      </c>
      <c r="E65" s="39">
        <v>780.79</v>
      </c>
      <c r="F65" s="39">
        <v>293478.77</v>
      </c>
      <c r="G65" s="39">
        <v>293478</v>
      </c>
      <c r="H65" s="34">
        <v>16</v>
      </c>
      <c r="I65" s="36"/>
      <c r="J65" s="52"/>
    </row>
    <row r="66" spans="1:10" s="11" customFormat="1" ht="21" customHeight="1">
      <c r="A66" s="2"/>
      <c r="B66" s="84">
        <v>12</v>
      </c>
      <c r="C66" s="57" t="s">
        <v>65</v>
      </c>
      <c r="D66" s="118" t="s">
        <v>66</v>
      </c>
      <c r="E66" s="39">
        <v>990</v>
      </c>
      <c r="F66" s="39">
        <v>344950.91</v>
      </c>
      <c r="G66" s="39">
        <v>344950</v>
      </c>
      <c r="H66" s="34">
        <v>15</v>
      </c>
      <c r="I66" s="60"/>
      <c r="J66" s="40"/>
    </row>
    <row r="67" spans="1:10" s="11" customFormat="1" ht="24" customHeight="1">
      <c r="A67" s="2"/>
      <c r="B67" s="84">
        <v>13</v>
      </c>
      <c r="C67" s="57" t="s">
        <v>33</v>
      </c>
      <c r="D67" s="118" t="s">
        <v>78</v>
      </c>
      <c r="E67" s="39">
        <v>855</v>
      </c>
      <c r="F67" s="39">
        <v>377640.73</v>
      </c>
      <c r="G67" s="39">
        <v>377639</v>
      </c>
      <c r="H67" s="34">
        <v>15</v>
      </c>
      <c r="I67" s="36"/>
      <c r="J67" s="59"/>
    </row>
    <row r="68" spans="1:9" s="11" customFormat="1" ht="27" customHeight="1">
      <c r="A68" s="2"/>
      <c r="B68" s="84">
        <v>14</v>
      </c>
      <c r="C68" s="57" t="s">
        <v>67</v>
      </c>
      <c r="D68" s="118" t="s">
        <v>68</v>
      </c>
      <c r="E68" s="39">
        <v>1214</v>
      </c>
      <c r="F68" s="39">
        <v>77434.76</v>
      </c>
      <c r="G68" s="39">
        <v>77433</v>
      </c>
      <c r="H68" s="34">
        <v>15</v>
      </c>
      <c r="I68" s="60"/>
    </row>
    <row r="69" spans="1:9" s="11" customFormat="1" ht="31.5" customHeight="1">
      <c r="A69" s="2"/>
      <c r="B69" s="84">
        <v>15</v>
      </c>
      <c r="C69" s="57" t="s">
        <v>69</v>
      </c>
      <c r="D69" s="118" t="s">
        <v>70</v>
      </c>
      <c r="E69" s="39">
        <v>1505</v>
      </c>
      <c r="F69" s="169">
        <v>258863.92</v>
      </c>
      <c r="G69" s="169">
        <v>258862</v>
      </c>
      <c r="H69" s="34">
        <v>14</v>
      </c>
      <c r="I69" s="35"/>
    </row>
    <row r="70" spans="1:10" s="11" customFormat="1" ht="22.5" customHeight="1">
      <c r="A70" s="2"/>
      <c r="B70" s="84">
        <v>16</v>
      </c>
      <c r="C70" s="57" t="s">
        <v>71</v>
      </c>
      <c r="D70" s="118" t="s">
        <v>72</v>
      </c>
      <c r="E70" s="39">
        <v>1429</v>
      </c>
      <c r="F70" s="39">
        <v>1580176.3</v>
      </c>
      <c r="G70" s="39">
        <v>1580175</v>
      </c>
      <c r="H70" s="34">
        <v>14</v>
      </c>
      <c r="I70" s="35"/>
      <c r="J70" s="15"/>
    </row>
    <row r="71" spans="1:10" s="11" customFormat="1" ht="48.75" customHeight="1">
      <c r="A71" s="2"/>
      <c r="B71" s="84">
        <v>17</v>
      </c>
      <c r="C71" s="57" t="s">
        <v>73</v>
      </c>
      <c r="D71" s="118" t="s">
        <v>74</v>
      </c>
      <c r="E71" s="39">
        <v>676</v>
      </c>
      <c r="F71" s="39">
        <v>1432215.89</v>
      </c>
      <c r="G71" s="39">
        <v>1432214</v>
      </c>
      <c r="H71" s="34">
        <v>14</v>
      </c>
      <c r="I71" s="35"/>
      <c r="J71" s="56"/>
    </row>
    <row r="72" spans="1:9" s="11" customFormat="1" ht="24.75" customHeight="1">
      <c r="A72" s="2"/>
      <c r="B72" s="84">
        <v>18</v>
      </c>
      <c r="C72" s="57" t="s">
        <v>75</v>
      </c>
      <c r="D72" s="118" t="s">
        <v>76</v>
      </c>
      <c r="E72" s="39">
        <v>407.6</v>
      </c>
      <c r="F72" s="39">
        <v>80852.84</v>
      </c>
      <c r="G72" s="39">
        <v>80852</v>
      </c>
      <c r="H72" s="34">
        <v>14</v>
      </c>
      <c r="I72" s="60"/>
    </row>
    <row r="73" spans="1:10" s="11" customFormat="1" ht="23.25" customHeight="1">
      <c r="A73" s="2"/>
      <c r="B73" s="84">
        <v>19</v>
      </c>
      <c r="C73" s="57" t="s">
        <v>29</v>
      </c>
      <c r="D73" s="118" t="s">
        <v>77</v>
      </c>
      <c r="E73" s="39">
        <v>700</v>
      </c>
      <c r="F73" s="39">
        <v>994200.96</v>
      </c>
      <c r="G73" s="169">
        <v>994200</v>
      </c>
      <c r="H73" s="34">
        <v>13</v>
      </c>
      <c r="I73" s="60"/>
      <c r="J73" s="40"/>
    </row>
    <row r="74" spans="1:9" s="11" customFormat="1" ht="45" customHeight="1">
      <c r="A74" s="2"/>
      <c r="B74" s="84">
        <v>20</v>
      </c>
      <c r="C74" s="57" t="s">
        <v>85</v>
      </c>
      <c r="D74" s="118" t="s">
        <v>86</v>
      </c>
      <c r="E74" s="39">
        <v>156</v>
      </c>
      <c r="F74" s="169">
        <v>77262.34</v>
      </c>
      <c r="G74" s="169">
        <v>77261</v>
      </c>
      <c r="H74" s="34">
        <v>13</v>
      </c>
      <c r="I74" s="60"/>
    </row>
    <row r="75" spans="1:9" s="11" customFormat="1" ht="33.75" customHeight="1" thickBot="1">
      <c r="A75" s="2"/>
      <c r="B75" s="119">
        <v>21</v>
      </c>
      <c r="C75" s="137" t="s">
        <v>87</v>
      </c>
      <c r="D75" s="139" t="s">
        <v>88</v>
      </c>
      <c r="E75" s="138">
        <v>999</v>
      </c>
      <c r="F75" s="170">
        <v>137919.75</v>
      </c>
      <c r="G75" s="138">
        <v>137919</v>
      </c>
      <c r="H75" s="69">
        <v>13</v>
      </c>
      <c r="I75" s="70"/>
    </row>
    <row r="76" spans="1:9" s="11" customFormat="1" ht="38.25">
      <c r="A76" s="2"/>
      <c r="B76" s="114">
        <v>22</v>
      </c>
      <c r="C76" s="115" t="s">
        <v>89</v>
      </c>
      <c r="D76" s="116" t="s">
        <v>90</v>
      </c>
      <c r="E76" s="117">
        <v>2143</v>
      </c>
      <c r="F76" s="117">
        <v>128343.51</v>
      </c>
      <c r="G76" s="117">
        <v>128342</v>
      </c>
      <c r="H76" s="68">
        <v>12</v>
      </c>
      <c r="I76" s="157"/>
    </row>
    <row r="77" spans="1:9" s="11" customFormat="1" ht="20.25" customHeight="1">
      <c r="A77" s="2"/>
      <c r="B77" s="84">
        <v>23</v>
      </c>
      <c r="C77" s="57" t="s">
        <v>91</v>
      </c>
      <c r="D77" s="118" t="s">
        <v>92</v>
      </c>
      <c r="E77" s="39">
        <v>1650</v>
      </c>
      <c r="F77" s="39">
        <v>195000</v>
      </c>
      <c r="G77" s="39">
        <v>195000</v>
      </c>
      <c r="H77" s="34">
        <v>12</v>
      </c>
      <c r="I77" s="60"/>
    </row>
    <row r="78" spans="1:9" s="11" customFormat="1" ht="60.75" customHeight="1">
      <c r="A78" s="2"/>
      <c r="B78" s="84">
        <v>24</v>
      </c>
      <c r="C78" s="57" t="s">
        <v>93</v>
      </c>
      <c r="D78" s="118" t="s">
        <v>94</v>
      </c>
      <c r="E78" s="39">
        <v>555</v>
      </c>
      <c r="F78" s="39">
        <v>133556.88</v>
      </c>
      <c r="G78" s="39">
        <v>133556</v>
      </c>
      <c r="H78" s="34">
        <v>12</v>
      </c>
      <c r="I78" s="60"/>
    </row>
    <row r="79" spans="1:9" s="11" customFormat="1" ht="28.5" customHeight="1">
      <c r="A79" s="2"/>
      <c r="B79" s="84">
        <v>25</v>
      </c>
      <c r="C79" s="57" t="s">
        <v>95</v>
      </c>
      <c r="D79" s="118" t="s">
        <v>96</v>
      </c>
      <c r="E79" s="39">
        <v>129.25</v>
      </c>
      <c r="F79" s="169">
        <v>131850.59</v>
      </c>
      <c r="G79" s="169">
        <v>131850</v>
      </c>
      <c r="H79" s="34">
        <v>11</v>
      </c>
      <c r="I79" s="60"/>
    </row>
    <row r="80" spans="1:9" s="11" customFormat="1" ht="41.25" customHeight="1">
      <c r="A80" s="2"/>
      <c r="B80" s="84">
        <v>26</v>
      </c>
      <c r="C80" s="57" t="s">
        <v>97</v>
      </c>
      <c r="D80" s="118" t="s">
        <v>98</v>
      </c>
      <c r="E80" s="39">
        <v>193</v>
      </c>
      <c r="F80" s="39">
        <v>365000</v>
      </c>
      <c r="G80" s="39">
        <v>365000</v>
      </c>
      <c r="H80" s="34">
        <v>11</v>
      </c>
      <c r="I80" s="60"/>
    </row>
    <row r="81" spans="1:9" s="11" customFormat="1" ht="40.5" customHeight="1">
      <c r="A81" s="2"/>
      <c r="B81" s="84">
        <v>27</v>
      </c>
      <c r="C81" s="57" t="s">
        <v>99</v>
      </c>
      <c r="D81" s="118" t="s">
        <v>100</v>
      </c>
      <c r="E81" s="39">
        <v>1785</v>
      </c>
      <c r="F81" s="39">
        <v>264072.85</v>
      </c>
      <c r="G81" s="39">
        <v>264072</v>
      </c>
      <c r="H81" s="37">
        <v>11</v>
      </c>
      <c r="I81" s="60"/>
    </row>
    <row r="82" spans="1:9" s="11" customFormat="1" ht="36.75" customHeight="1">
      <c r="A82" s="2"/>
      <c r="B82" s="84">
        <v>28</v>
      </c>
      <c r="C82" s="57" t="s">
        <v>101</v>
      </c>
      <c r="D82" s="118" t="s">
        <v>102</v>
      </c>
      <c r="E82" s="39">
        <v>775</v>
      </c>
      <c r="F82" s="169">
        <v>78951.1</v>
      </c>
      <c r="G82" s="169">
        <v>78951</v>
      </c>
      <c r="H82" s="34">
        <v>11</v>
      </c>
      <c r="I82" s="60"/>
    </row>
    <row r="83" spans="1:9" s="11" customFormat="1" ht="23.25" customHeight="1">
      <c r="A83" s="2"/>
      <c r="B83" s="84">
        <v>29</v>
      </c>
      <c r="C83" s="57" t="s">
        <v>103</v>
      </c>
      <c r="D83" s="118" t="s">
        <v>104</v>
      </c>
      <c r="E83" s="39">
        <v>2488</v>
      </c>
      <c r="F83" s="43">
        <v>215680.99</v>
      </c>
      <c r="G83" s="43">
        <v>215679</v>
      </c>
      <c r="H83" s="34">
        <v>11</v>
      </c>
      <c r="I83" s="60"/>
    </row>
    <row r="84" spans="1:9" s="11" customFormat="1" ht="51" customHeight="1">
      <c r="A84" s="2"/>
      <c r="B84" s="84">
        <v>30</v>
      </c>
      <c r="C84" s="57" t="s">
        <v>105</v>
      </c>
      <c r="D84" s="118" t="s">
        <v>106</v>
      </c>
      <c r="E84" s="39">
        <v>2816</v>
      </c>
      <c r="F84" s="39">
        <v>2162458.81</v>
      </c>
      <c r="G84" s="39">
        <v>2162458</v>
      </c>
      <c r="H84" s="37">
        <v>10</v>
      </c>
      <c r="I84" s="60"/>
    </row>
    <row r="85" spans="1:9" s="11" customFormat="1" ht="20.25" customHeight="1">
      <c r="A85" s="2"/>
      <c r="B85" s="84">
        <v>31</v>
      </c>
      <c r="C85" s="57" t="s">
        <v>115</v>
      </c>
      <c r="D85" s="118" t="s">
        <v>116</v>
      </c>
      <c r="E85" s="39">
        <v>497</v>
      </c>
      <c r="F85" s="39">
        <v>180100</v>
      </c>
      <c r="G85" s="39">
        <v>180100</v>
      </c>
      <c r="H85" s="34">
        <v>8</v>
      </c>
      <c r="I85" s="60"/>
    </row>
    <row r="86" spans="1:9" s="11" customFormat="1" ht="32.25" customHeight="1">
      <c r="A86" s="2"/>
      <c r="B86" s="84">
        <v>32</v>
      </c>
      <c r="C86" s="57" t="s">
        <v>117</v>
      </c>
      <c r="D86" s="118" t="s">
        <v>149</v>
      </c>
      <c r="E86" s="39">
        <v>693.65</v>
      </c>
      <c r="F86" s="43">
        <v>109315.11</v>
      </c>
      <c r="G86" s="43">
        <v>109313</v>
      </c>
      <c r="H86" s="34">
        <v>8</v>
      </c>
      <c r="I86" s="60"/>
    </row>
    <row r="87" spans="1:9" s="11" customFormat="1" ht="35.25" customHeight="1">
      <c r="A87" s="2"/>
      <c r="B87" s="84">
        <v>33</v>
      </c>
      <c r="C87" s="57" t="s">
        <v>118</v>
      </c>
      <c r="D87" s="118" t="s">
        <v>119</v>
      </c>
      <c r="E87" s="39">
        <v>1945</v>
      </c>
      <c r="F87" s="169">
        <v>309508.23</v>
      </c>
      <c r="G87" s="169">
        <v>309508</v>
      </c>
      <c r="H87" s="34">
        <v>8</v>
      </c>
      <c r="I87" s="60"/>
    </row>
    <row r="88" spans="1:9" s="11" customFormat="1" ht="34.5" customHeight="1">
      <c r="A88" s="2"/>
      <c r="B88" s="84">
        <v>34</v>
      </c>
      <c r="C88" s="64" t="s">
        <v>123</v>
      </c>
      <c r="D88" s="140" t="s">
        <v>124</v>
      </c>
      <c r="E88" s="65">
        <v>1558.56</v>
      </c>
      <c r="F88" s="65">
        <v>1057276.85</v>
      </c>
      <c r="G88" s="171">
        <v>1057276</v>
      </c>
      <c r="H88" s="38"/>
      <c r="I88" s="60"/>
    </row>
    <row r="89" spans="1:9" s="11" customFormat="1" ht="29.25" customHeight="1" thickBot="1">
      <c r="A89" s="2"/>
      <c r="B89" s="84">
        <v>35</v>
      </c>
      <c r="C89" s="152" t="s">
        <v>125</v>
      </c>
      <c r="D89" s="153" t="s">
        <v>126</v>
      </c>
      <c r="E89" s="166">
        <v>5304.88</v>
      </c>
      <c r="F89" s="142">
        <v>772091.29</v>
      </c>
      <c r="G89" s="142">
        <v>772091</v>
      </c>
      <c r="H89" s="154"/>
      <c r="I89" s="155"/>
    </row>
    <row r="90" spans="1:9" s="11" customFormat="1" ht="29.25" customHeight="1" thickBot="1">
      <c r="A90" s="2"/>
      <c r="B90" s="174" t="s">
        <v>146</v>
      </c>
      <c r="C90" s="175"/>
      <c r="D90" s="175"/>
      <c r="E90" s="175"/>
      <c r="F90" s="175"/>
      <c r="G90" s="175"/>
      <c r="H90" s="175"/>
      <c r="I90" s="176"/>
    </row>
    <row r="91" spans="1:9" s="11" customFormat="1" ht="29.25" customHeight="1">
      <c r="A91" s="2"/>
      <c r="B91" s="114">
        <v>36</v>
      </c>
      <c r="C91" s="48" t="s">
        <v>135</v>
      </c>
      <c r="D91" s="48" t="s">
        <v>136</v>
      </c>
      <c r="E91" s="49">
        <v>1423</v>
      </c>
      <c r="F91" s="49">
        <v>1380060</v>
      </c>
      <c r="G91" s="49">
        <v>1380060</v>
      </c>
      <c r="H91" s="156"/>
      <c r="I91" s="157"/>
    </row>
    <row r="92" spans="1:9" s="11" customFormat="1" ht="29.25" customHeight="1" thickBot="1">
      <c r="A92" s="2"/>
      <c r="B92" s="84">
        <v>37</v>
      </c>
      <c r="C92" s="42" t="s">
        <v>55</v>
      </c>
      <c r="D92" s="42" t="s">
        <v>137</v>
      </c>
      <c r="E92" s="43">
        <v>617</v>
      </c>
      <c r="F92" s="43">
        <v>373331.24</v>
      </c>
      <c r="G92" s="43">
        <v>373331</v>
      </c>
      <c r="H92" s="38"/>
      <c r="I92" s="60"/>
    </row>
    <row r="93" spans="1:9" s="11" customFormat="1" ht="45" customHeight="1">
      <c r="A93" s="2"/>
      <c r="B93" s="114">
        <v>38</v>
      </c>
      <c r="C93" s="42" t="s">
        <v>97</v>
      </c>
      <c r="D93" s="42" t="s">
        <v>138</v>
      </c>
      <c r="E93" s="43">
        <v>710</v>
      </c>
      <c r="F93" s="43">
        <v>722500</v>
      </c>
      <c r="G93" s="43">
        <v>722500</v>
      </c>
      <c r="H93" s="38"/>
      <c r="I93" s="60"/>
    </row>
    <row r="94" spans="1:9" s="11" customFormat="1" ht="39" thickBot="1">
      <c r="A94" s="2"/>
      <c r="B94" s="84">
        <v>39</v>
      </c>
      <c r="C94" s="42" t="s">
        <v>73</v>
      </c>
      <c r="D94" s="42" t="s">
        <v>139</v>
      </c>
      <c r="E94" s="43">
        <v>1510</v>
      </c>
      <c r="F94" s="43">
        <v>945606.33</v>
      </c>
      <c r="G94" s="43">
        <v>945605</v>
      </c>
      <c r="H94" s="38"/>
      <c r="I94" s="60"/>
    </row>
    <row r="95" spans="1:9" s="11" customFormat="1" ht="29.25" customHeight="1">
      <c r="A95" s="2"/>
      <c r="B95" s="114">
        <v>40</v>
      </c>
      <c r="C95" s="57" t="s">
        <v>140</v>
      </c>
      <c r="D95" s="57" t="s">
        <v>141</v>
      </c>
      <c r="E95" s="39">
        <v>1645</v>
      </c>
      <c r="F95" s="39">
        <v>176785.88</v>
      </c>
      <c r="G95" s="39">
        <v>176785</v>
      </c>
      <c r="H95" s="38"/>
      <c r="I95" s="60"/>
    </row>
    <row r="96" spans="1:9" s="11" customFormat="1" ht="29.25" customHeight="1" thickBot="1">
      <c r="A96" s="2"/>
      <c r="B96" s="84">
        <v>41</v>
      </c>
      <c r="C96" s="42" t="s">
        <v>57</v>
      </c>
      <c r="D96" s="42" t="s">
        <v>142</v>
      </c>
      <c r="E96" s="158">
        <v>550</v>
      </c>
      <c r="F96" s="158">
        <v>175853.1</v>
      </c>
      <c r="G96" s="158">
        <v>175853</v>
      </c>
      <c r="H96" s="38"/>
      <c r="I96" s="60"/>
    </row>
    <row r="97" spans="1:9" s="11" customFormat="1" ht="29.25" customHeight="1">
      <c r="A97" s="2"/>
      <c r="B97" s="114">
        <v>42</v>
      </c>
      <c r="C97" s="42" t="s">
        <v>32</v>
      </c>
      <c r="D97" s="42" t="s">
        <v>143</v>
      </c>
      <c r="E97" s="43">
        <v>995</v>
      </c>
      <c r="F97" s="43">
        <v>500000</v>
      </c>
      <c r="G97" s="43">
        <v>500000</v>
      </c>
      <c r="H97" s="38"/>
      <c r="I97" s="60"/>
    </row>
    <row r="98" spans="1:9" s="11" customFormat="1" ht="29.25" customHeight="1" thickBot="1">
      <c r="A98" s="2"/>
      <c r="B98" s="84">
        <v>43</v>
      </c>
      <c r="C98" s="42" t="s">
        <v>33</v>
      </c>
      <c r="D98" s="42" t="s">
        <v>144</v>
      </c>
      <c r="E98" s="43">
        <v>606</v>
      </c>
      <c r="F98" s="43">
        <v>312038.68</v>
      </c>
      <c r="G98" s="43">
        <v>312037</v>
      </c>
      <c r="H98" s="38"/>
      <c r="I98" s="60"/>
    </row>
    <row r="99" spans="1:9" s="11" customFormat="1" ht="29.25" customHeight="1" thickBot="1">
      <c r="A99" s="2"/>
      <c r="B99" s="114">
        <v>44</v>
      </c>
      <c r="C99" s="81" t="s">
        <v>103</v>
      </c>
      <c r="D99" s="81" t="s">
        <v>145</v>
      </c>
      <c r="E99" s="44">
        <v>2162</v>
      </c>
      <c r="F99" s="218">
        <v>650279</v>
      </c>
      <c r="G99" s="218">
        <v>349721</v>
      </c>
      <c r="H99" s="69"/>
      <c r="I99" s="70"/>
    </row>
    <row r="100" spans="2:10" ht="13.5" thickBot="1">
      <c r="B100" s="120"/>
      <c r="C100" s="97"/>
      <c r="D100" s="98" t="s">
        <v>130</v>
      </c>
      <c r="E100" s="99">
        <f>SUM(E55:E89,E91:E99)</f>
        <v>57244</v>
      </c>
      <c r="F100" s="99">
        <f>SUM(F55:F89,F91:F99)</f>
        <v>22187152.479999997</v>
      </c>
      <c r="G100" s="99">
        <f>SUM(G55:G89,G91:G99)</f>
        <v>21886558</v>
      </c>
      <c r="H100" s="26"/>
      <c r="I100" s="159"/>
      <c r="J100" s="66"/>
    </row>
    <row r="101" spans="2:9" ht="13.5" thickTop="1">
      <c r="B101" s="120"/>
      <c r="C101" s="101"/>
      <c r="D101" s="102" t="s">
        <v>7</v>
      </c>
      <c r="E101" s="103">
        <v>32946.09</v>
      </c>
      <c r="F101" s="104"/>
      <c r="G101" s="105"/>
      <c r="H101" s="13"/>
      <c r="I101" s="61"/>
    </row>
    <row r="102" spans="2:9" ht="12.75">
      <c r="B102" s="120"/>
      <c r="C102" s="101"/>
      <c r="D102" s="107" t="s">
        <v>18</v>
      </c>
      <c r="E102" s="108">
        <v>8492.2</v>
      </c>
      <c r="F102" s="104"/>
      <c r="G102" s="109"/>
      <c r="H102" s="13"/>
      <c r="I102" s="61"/>
    </row>
    <row r="103" spans="2:9" ht="13.5" thickBot="1">
      <c r="B103" s="121"/>
      <c r="C103" s="122"/>
      <c r="D103" s="123" t="s">
        <v>19</v>
      </c>
      <c r="E103" s="167">
        <v>15805.71</v>
      </c>
      <c r="F103" s="124"/>
      <c r="G103" s="125"/>
      <c r="H103" s="62"/>
      <c r="I103" s="63"/>
    </row>
    <row r="104" spans="2:9" ht="12" customHeight="1">
      <c r="B104" s="13"/>
      <c r="C104" s="13"/>
      <c r="D104" s="13"/>
      <c r="E104" s="13"/>
      <c r="F104" s="13"/>
      <c r="G104" s="13"/>
      <c r="H104" s="13"/>
      <c r="I104" s="13"/>
    </row>
    <row r="105" spans="2:9" ht="12.75">
      <c r="B105" s="202" t="s">
        <v>13</v>
      </c>
      <c r="C105" s="203"/>
      <c r="D105" s="27"/>
      <c r="E105" s="27"/>
      <c r="F105" s="27"/>
      <c r="G105" s="27"/>
      <c r="H105" s="27"/>
      <c r="I105" s="28"/>
    </row>
    <row r="106" spans="2:9" ht="12.75">
      <c r="B106" s="204" t="s">
        <v>14</v>
      </c>
      <c r="C106" s="205"/>
      <c r="D106" s="2" t="s">
        <v>16</v>
      </c>
      <c r="E106" s="67"/>
      <c r="F106" s="67"/>
      <c r="G106" s="67"/>
      <c r="H106" s="67"/>
      <c r="I106" s="75"/>
    </row>
    <row r="107" spans="2:9" ht="12.75">
      <c r="B107" s="204" t="s">
        <v>15</v>
      </c>
      <c r="C107" s="205"/>
      <c r="D107" s="29"/>
      <c r="E107" s="67"/>
      <c r="F107" s="67"/>
      <c r="G107" s="67"/>
      <c r="H107" s="67"/>
      <c r="I107" s="75"/>
    </row>
    <row r="108" spans="2:9" ht="12.75">
      <c r="B108" s="200" t="s">
        <v>17</v>
      </c>
      <c r="C108" s="201"/>
      <c r="D108" s="30"/>
      <c r="E108" s="76"/>
      <c r="F108" s="76"/>
      <c r="G108" s="76"/>
      <c r="H108" s="76"/>
      <c r="I108" s="77"/>
    </row>
    <row r="114" spans="6:7" ht="11.25">
      <c r="F114" s="219"/>
      <c r="G114" s="219"/>
    </row>
  </sheetData>
  <sheetProtection/>
  <mergeCells count="21">
    <mergeCell ref="B107:C107"/>
    <mergeCell ref="B24:I24"/>
    <mergeCell ref="B108:C108"/>
    <mergeCell ref="B105:C105"/>
    <mergeCell ref="B106:C106"/>
    <mergeCell ref="E3:I3"/>
    <mergeCell ref="E5:I5"/>
    <mergeCell ref="E7:I7"/>
    <mergeCell ref="B53:I53"/>
    <mergeCell ref="B16:I16"/>
    <mergeCell ref="B25:I25"/>
    <mergeCell ref="B52:I52"/>
    <mergeCell ref="B90:I90"/>
    <mergeCell ref="B2:D2"/>
    <mergeCell ref="B3:D3"/>
    <mergeCell ref="B11:I11"/>
    <mergeCell ref="B12:I12"/>
    <mergeCell ref="E8:I8"/>
    <mergeCell ref="B45:I45"/>
    <mergeCell ref="B8:D8"/>
    <mergeCell ref="B13:I13"/>
  </mergeCells>
  <printOptions/>
  <pageMargins left="0.25" right="0.25" top="0.75" bottom="0.75" header="0.3" footer="0.3"/>
  <pageSetup fitToHeight="3" fitToWidth="1" horizontalDpi="300" verticalDpi="300" orientation="landscape" paperSize="9" scale="5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7:H44"/>
  <sheetViews>
    <sheetView zoomScale="130" zoomScaleNormal="130" zoomScalePageLayoutView="0" workbookViewId="0" topLeftCell="A10">
      <selection activeCell="B7" sqref="B7:H44"/>
    </sheetView>
  </sheetViews>
  <sheetFormatPr defaultColWidth="9.140625" defaultRowHeight="12.75"/>
  <cols>
    <col min="1" max="1" width="25.28125" style="0" customWidth="1"/>
  </cols>
  <sheetData>
    <row r="6" ht="13.5" thickBot="1"/>
    <row r="7" spans="3:5" ht="12.75">
      <c r="C7" s="117"/>
      <c r="E7" s="117"/>
    </row>
    <row r="8" spans="3:5" ht="12.75">
      <c r="C8" s="39"/>
      <c r="E8" s="39"/>
    </row>
    <row r="9" spans="3:5" ht="12.75">
      <c r="C9" s="39"/>
      <c r="E9" s="39"/>
    </row>
    <row r="10" spans="3:5" ht="12.75">
      <c r="C10" s="39"/>
      <c r="E10" s="39"/>
    </row>
    <row r="11" spans="3:5" ht="12.75">
      <c r="C11" s="39"/>
      <c r="E11" s="39"/>
    </row>
    <row r="12" spans="3:5" ht="12.75">
      <c r="C12" s="39"/>
      <c r="E12" s="39"/>
    </row>
    <row r="13" spans="3:5" ht="12.75">
      <c r="C13" s="39"/>
      <c r="E13" s="39"/>
    </row>
    <row r="14" spans="3:5" ht="12.75">
      <c r="C14" s="39"/>
      <c r="E14" s="39"/>
    </row>
    <row r="15" spans="3:5" ht="12.75">
      <c r="C15" s="39"/>
      <c r="E15" s="39"/>
    </row>
    <row r="16" spans="3:5" ht="12.75">
      <c r="C16" s="39"/>
      <c r="E16" s="39"/>
    </row>
    <row r="17" spans="3:5" ht="12.75">
      <c r="C17" s="39"/>
      <c r="E17" s="39"/>
    </row>
    <row r="18" spans="3:5" ht="12.75">
      <c r="C18" s="39"/>
      <c r="E18" s="39"/>
    </row>
    <row r="19" spans="3:5" ht="12.75">
      <c r="C19" s="39"/>
      <c r="E19" s="39"/>
    </row>
    <row r="20" spans="3:5" ht="12.75">
      <c r="C20" s="39"/>
      <c r="E20" s="39"/>
    </row>
    <row r="21" spans="3:5" ht="12.75">
      <c r="C21" s="39"/>
      <c r="E21" s="39"/>
    </row>
    <row r="22" spans="3:5" ht="12.75">
      <c r="C22" s="39"/>
      <c r="E22" s="39"/>
    </row>
    <row r="23" spans="3:5" ht="12.75">
      <c r="C23" s="39"/>
      <c r="E23" s="39"/>
    </row>
    <row r="24" spans="3:5" ht="12.75">
      <c r="C24" s="39"/>
      <c r="E24" s="39"/>
    </row>
    <row r="25" spans="3:5" ht="12.75">
      <c r="C25" s="39"/>
      <c r="E25" s="39"/>
    </row>
    <row r="26" spans="3:5" ht="12.75">
      <c r="C26" s="39"/>
      <c r="E26" s="39"/>
    </row>
    <row r="27" spans="3:5" ht="13.5" thickBot="1">
      <c r="C27" s="138"/>
      <c r="E27" s="138"/>
    </row>
    <row r="28" spans="3:5" ht="12.75">
      <c r="C28" s="117"/>
      <c r="E28" s="163"/>
    </row>
    <row r="29" spans="3:5" ht="12.75">
      <c r="C29" s="39"/>
      <c r="E29" s="39"/>
    </row>
    <row r="30" spans="3:5" ht="12.75">
      <c r="C30" s="39"/>
      <c r="E30" s="39"/>
    </row>
    <row r="31" spans="3:5" ht="12.75">
      <c r="C31" s="39"/>
      <c r="E31" s="39"/>
    </row>
    <row r="32" spans="3:5" ht="12.75">
      <c r="C32" s="39"/>
      <c r="E32" s="39"/>
    </row>
    <row r="33" spans="3:5" ht="12.75">
      <c r="C33" s="39"/>
      <c r="E33" s="39"/>
    </row>
    <row r="34" spans="3:5" ht="12.75">
      <c r="C34" s="39"/>
      <c r="E34" s="39"/>
    </row>
    <row r="35" spans="3:5" ht="12.75">
      <c r="C35" s="39"/>
      <c r="E35" s="39"/>
    </row>
    <row r="36" spans="3:5" ht="12.75">
      <c r="C36" s="39"/>
      <c r="E36" s="39"/>
    </row>
    <row r="37" spans="3:5" ht="12.75">
      <c r="C37" s="165"/>
      <c r="E37" s="39"/>
    </row>
    <row r="38" spans="3:5" ht="12.75">
      <c r="C38" s="39"/>
      <c r="E38" s="39"/>
    </row>
    <row r="39" spans="3:5" ht="12.75">
      <c r="C39" s="39"/>
      <c r="E39" s="39"/>
    </row>
    <row r="40" spans="3:5" ht="12.75">
      <c r="C40" s="39"/>
      <c r="E40" s="39"/>
    </row>
    <row r="41" spans="3:5" ht="12.75">
      <c r="C41" s="39"/>
      <c r="E41" s="39"/>
    </row>
    <row r="42" spans="3:5" ht="12.75">
      <c r="C42" s="65"/>
      <c r="E42" s="65"/>
    </row>
    <row r="43" spans="3:5" ht="13.5" thickBot="1">
      <c r="C43" s="161"/>
      <c r="E43" s="164"/>
    </row>
    <row r="44" spans="3:8" ht="12.75">
      <c r="C44" s="162"/>
      <c r="E44" s="162"/>
      <c r="H44" s="1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Rasala, Przemyslaw</cp:lastModifiedBy>
  <cp:lastPrinted>2016-08-24T09:05:06Z</cp:lastPrinted>
  <dcterms:created xsi:type="dcterms:W3CDTF">2011-08-21T10:04:34Z</dcterms:created>
  <dcterms:modified xsi:type="dcterms:W3CDTF">2016-08-24T09:16:10Z</dcterms:modified>
  <cp:category/>
  <cp:version/>
  <cp:contentType/>
  <cp:contentStatus/>
</cp:coreProperties>
</file>