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 2017\"/>
    </mc:Choice>
  </mc:AlternateContent>
  <bookViews>
    <workbookView xWindow="0" yWindow="0" windowWidth="28800" windowHeight="12135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 l="1"/>
  <c r="AO189" i="3"/>
  <c r="AO177" i="3"/>
  <c r="AO172" i="3"/>
  <c r="AO167" i="3"/>
  <c r="AJ20" i="3"/>
  <c r="AJ19" i="3"/>
  <c r="AJ18" i="3" l="1"/>
  <c r="AE69" i="3" l="1"/>
  <c r="U69" i="3"/>
  <c r="AS69" i="3" l="1"/>
  <c r="AQ77" i="3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0" i="3"/>
  <c r="AO141" i="3"/>
  <c r="Y142" i="3"/>
  <c r="AG142" i="3"/>
  <c r="AQ80" i="3" l="1"/>
  <c r="AO179" i="3"/>
  <c r="AO180" i="3"/>
  <c r="AO181" i="3"/>
  <c r="AO182" i="3"/>
  <c r="AO92" i="3"/>
  <c r="AO142" i="3"/>
  <c r="AQ128" i="3"/>
  <c r="AQ133" i="3"/>
  <c r="AQ125" i="3"/>
  <c r="AO100" i="3"/>
  <c r="AQ129" i="3"/>
  <c r="AQ132" i="3"/>
  <c r="AQ124" i="3"/>
  <c r="AO108" i="3"/>
  <c r="AO160" i="3"/>
  <c r="AG152" i="3"/>
  <c r="Y152" i="3"/>
  <c r="AG147" i="3"/>
  <c r="Y147" i="3"/>
  <c r="AO151" i="3"/>
  <c r="AO150" i="3"/>
  <c r="AO146" i="3"/>
  <c r="AO145" i="3"/>
  <c r="AO117" i="3" l="1"/>
  <c r="AO119" i="3"/>
  <c r="AO118" i="3"/>
  <c r="AO120" i="3"/>
  <c r="AO115" i="3"/>
  <c r="AO135" i="3" s="1"/>
  <c r="AO154" i="3"/>
  <c r="AO155" i="3"/>
  <c r="AO152" i="3"/>
  <c r="AO147" i="3" l="1"/>
  <c r="AO156" i="3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<sst xmlns="http://schemas.openxmlformats.org/spreadsheetml/2006/main" count="273" uniqueCount="185">
  <si>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</si>
  <si>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</si>
  <si>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</si>
  <si>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</si>
  <si>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</si>
  <si>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</si>
  <si>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</si>
  <si>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</si>
  <si>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</si>
  <si>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</si>
  <si>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</si>
  <si>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</si>
  <si>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</si>
  <si>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</si>
  <si>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</si>
  <si>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</si>
  <si>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</si>
  <si>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</si>
  <si>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</si>
  <si>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</si>
  <si>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</si>
  <si>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</si>
  <si>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</si>
  <si>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</si>
  <si>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</si>
  <si>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</si>
  <si>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</si>
  <si>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</si>
  <si>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</si>
  <si>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</si>
  <si>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</si>
  <si>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</si>
  <si>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</si>
  <si>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</si>
  <si>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</si>
  <si>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</si>
  <si>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</si>
  <si>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</si>
  <si>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</si>
  <si>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</si>
  <si>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</si>
  <si>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</si>
  <si>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</si>
  <si>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</si>
  <si>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</si>
  <si>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</si>
  <si>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</si>
  <si>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</si>
  <si>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</si>
  <si>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</si>
  <si>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</si>
  <si>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</si>
  <si>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</si>
  <si>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</si>
  <si>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</si>
  <si>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</si>
  <si>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</si>
  <si>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</si>
  <si>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</si>
  <si>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</si>
  <si>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</si>
  <si>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</si>
  <si>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</si>
  <si>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</si>
  <si>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</si>
  <si>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</si>
  <si>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</si>
  <si>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</si>
  <si>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</si>
  <si>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</si>
  <si>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</si>
  <si>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</si>
  <si>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</si>
  <si>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</si>
  <si>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</si>
  <si>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</si>
  <si>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</si>
  <si>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</si>
  <si>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</si>
  <si>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</si>
  <si>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</si>
  <si>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</si>
  <si>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</si>
  <si>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</si>
  <si>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</si>
  <si>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</si>
  <si>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</si>
  <si>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</si>
  <si>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</si>
  <si>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</si>
  <si>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</si>
  <si>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</si>
  <si>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</si>
  <si>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</si>
  <si>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</si>
  <si>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</si>
  <si>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</si>
  <si>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</si>
  <si>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</si>
  <si>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</si>
  <si>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</si>
  <si>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</si>
  <si>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</si>
  <si>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</si>
  <si>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</si>
  <si>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</si>
  <si>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</si>
  <si>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</si>
  <si>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</si>
  <si>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</si>
  <si>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</si>
  <si>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</si>
  <si>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</si>
  <si>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</si>
  <si>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</si>
  <si>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</si>
  <si>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</si>
  <si>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</si>
  <si>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</si>
  <si>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</si>
  <si>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</si>
  <si>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</si>
  <si>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</si>
  <si>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</si>
  <si>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</si>
  <si>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</si>
  <si>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</si>
  <si>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</si>
  <si>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</si>
  <si>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</si>
  <si>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</si>
  <si>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</si>
  <si>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</si>
  <si>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</si>
  <si>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</si>
  <si>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</si>
  <si>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</si>
  <si>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</si>
  <si>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</si>
  <si>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</si>
  <si>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</si>
  <si>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</si>
  <si>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</si>
  <si>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</si>
  <si>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</si>
  <si>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</si>
  <si>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</si>
  <si>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</si>
  <si>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</si>
  <si>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</si>
  <si>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</si>
  <si>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</si>
  <si>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</si>
  <si>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</si>
  <si>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</si>
  <si>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</si>
  <si>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</si>
  <si>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</si>
  <si>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</si>
  <si>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</si>
  <si>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</si>
  <si>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</si>
  <si>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</si>
  <si>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</si>
  <si>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</si>
  <si>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</si>
  <si>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</si>
  <si>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</si>
  <si>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</si>
  <si>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t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</si>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</sst>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9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1" fillId="6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topLeftCell="D319" zoomScale="145" zoomScaleNormal="145" zoomScaleSheetLayoutView="145" zoomScalePageLayoutView="145" workbookViewId="0">
      <selection activeCell="D330" sqref="D330:AR330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237" t="s">
        <v>139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42"/>
    </row>
    <row r="2" spans="1:49" ht="15.7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6"/>
      <c r="AW2" s="43"/>
    </row>
    <row r="3" spans="1:49" ht="15" customHeight="1">
      <c r="A3" s="214" t="s">
        <v>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42" t="s">
        <v>80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4"/>
      <c r="AJ3" s="245" t="s">
        <v>81</v>
      </c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7"/>
      <c r="AW3" s="44"/>
    </row>
    <row r="4" spans="1:49" ht="1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8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50"/>
      <c r="AW4" s="44"/>
    </row>
    <row r="5" spans="1:49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51" t="s">
        <v>82</v>
      </c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3"/>
      <c r="AW5" s="44"/>
    </row>
    <row r="6" spans="1:49" ht="14.2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45"/>
    </row>
    <row r="7" spans="1:49" ht="15" hidden="1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45"/>
    </row>
    <row r="8" spans="1:49" ht="31.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 t="s">
        <v>83</v>
      </c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J8" s="251" t="s">
        <v>84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3"/>
      <c r="AW8" s="44"/>
    </row>
    <row r="9" spans="1:49" ht="1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45"/>
    </row>
    <row r="10" spans="1:49" ht="3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45"/>
    </row>
    <row r="11" spans="1:49" ht="1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51" t="s">
        <v>85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44"/>
    </row>
    <row r="12" spans="1:49" ht="3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45"/>
    </row>
    <row r="13" spans="1:49" ht="15" customHeight="1">
      <c r="A13" s="214" t="s">
        <v>168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214" t="s">
        <v>88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45"/>
    </row>
    <row r="14" spans="1:49" ht="13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27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9"/>
      <c r="AJ14" s="214" t="s">
        <v>86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6"/>
      <c r="AW14" s="46"/>
    </row>
    <row r="15" spans="1:49" ht="5.25" hidden="1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0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2"/>
      <c r="AJ15" s="217" t="s">
        <v>87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9"/>
      <c r="AW15" s="47"/>
    </row>
    <row r="16" spans="1:49" ht="1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0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J16" s="220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  <c r="AW16" s="47"/>
    </row>
    <row r="17" spans="1:51" ht="30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0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2"/>
      <c r="AJ17" s="157"/>
      <c r="AK17" s="158"/>
      <c r="AL17" s="158"/>
      <c r="AM17" s="158"/>
      <c r="AN17" s="158"/>
      <c r="AO17" s="158"/>
      <c r="AP17" s="158"/>
      <c r="AQ17" s="159"/>
      <c r="AR17" s="157"/>
      <c r="AS17" s="158"/>
      <c r="AT17" s="158"/>
      <c r="AU17" s="158"/>
      <c r="AV17" s="159"/>
      <c r="AW17" s="33"/>
      <c r="AX17" s="31"/>
      <c r="AY17" s="32"/>
    </row>
    <row r="18" spans="1:51" ht="15" hidden="1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0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2"/>
      <c r="AJ18" s="282">
        <f>$O$77</f>
        <v>0</v>
      </c>
      <c r="AK18" s="283"/>
      <c r="AL18" s="283"/>
      <c r="AM18" s="283"/>
      <c r="AN18" s="283"/>
      <c r="AO18" s="283"/>
      <c r="AP18" s="283"/>
      <c r="AQ18" s="284"/>
      <c r="AR18" s="282"/>
      <c r="AS18" s="283"/>
      <c r="AT18" s="283"/>
      <c r="AU18" s="283"/>
      <c r="AV18" s="283"/>
      <c r="AW18" s="288"/>
      <c r="AX18" s="283"/>
      <c r="AY18" s="284"/>
    </row>
    <row r="19" spans="1:51" ht="30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0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2"/>
      <c r="AJ19" s="282">
        <f>AJ17</f>
        <v>0</v>
      </c>
      <c r="AK19" s="283"/>
      <c r="AL19" s="283"/>
      <c r="AM19" s="283"/>
      <c r="AN19" s="283"/>
      <c r="AO19" s="283"/>
      <c r="AP19" s="283"/>
      <c r="AQ19" s="284"/>
      <c r="AR19" s="157"/>
      <c r="AS19" s="158"/>
      <c r="AT19" s="158"/>
      <c r="AU19" s="158"/>
      <c r="AV19" s="159"/>
      <c r="AW19" s="33"/>
      <c r="AX19" s="31"/>
      <c r="AY19" s="32"/>
    </row>
    <row r="20" spans="1:51" ht="30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3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285">
        <f>AJ17</f>
        <v>0</v>
      </c>
      <c r="AK20" s="286"/>
      <c r="AL20" s="286"/>
      <c r="AM20" s="286"/>
      <c r="AN20" s="286"/>
      <c r="AO20" s="286"/>
      <c r="AP20" s="286"/>
      <c r="AQ20" s="287"/>
      <c r="AR20" s="289"/>
      <c r="AS20" s="290"/>
      <c r="AT20" s="290"/>
      <c r="AU20" s="290"/>
      <c r="AV20" s="291"/>
      <c r="AW20" s="48"/>
      <c r="AX20" s="49"/>
      <c r="AY20" s="50"/>
    </row>
    <row r="21" spans="1:51" ht="15" customHeight="1">
      <c r="A21" s="238" t="s">
        <v>95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40"/>
      <c r="AW21" s="51"/>
    </row>
    <row r="22" spans="1:51" ht="15" customHeight="1">
      <c r="A22" s="292" t="s">
        <v>96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4"/>
      <c r="AK22" s="266" t="s">
        <v>143</v>
      </c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52"/>
    </row>
    <row r="23" spans="1:51" ht="15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5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53"/>
    </row>
    <row r="24" spans="1:51" ht="1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8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53"/>
    </row>
    <row r="25" spans="1:51" ht="1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8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54"/>
    </row>
    <row r="26" spans="1:51" ht="1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8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54"/>
    </row>
    <row r="27" spans="1:51" ht="7.5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1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63" t="s">
        <v>164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5"/>
      <c r="AW29" s="57"/>
    </row>
    <row r="30" spans="1:51" s="10" customFormat="1" ht="15" customHeight="1">
      <c r="A30" s="266" t="s">
        <v>162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 t="s">
        <v>163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 t="s">
        <v>98</v>
      </c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 t="s">
        <v>165</v>
      </c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57"/>
    </row>
    <row r="31" spans="1:51" ht="15" customHeight="1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2">
        <f>$A$31+$M$31+$Y$31</f>
        <v>0</v>
      </c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44"/>
    </row>
    <row r="32" spans="1:51" ht="15" customHeight="1">
      <c r="A32" s="272" t="s">
        <v>99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57"/>
    </row>
    <row r="33" spans="1:49" ht="15" customHeight="1">
      <c r="A33" s="266" t="s">
        <v>100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 t="s">
        <v>101</v>
      </c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 t="s">
        <v>102</v>
      </c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57"/>
    </row>
    <row r="34" spans="1:49" ht="15" customHeight="1">
      <c r="A34" s="267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271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7"/>
      <c r="AI34" s="267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44"/>
    </row>
    <row r="35" spans="1:49" ht="15" customHeight="1">
      <c r="A35" s="268" t="s">
        <v>104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50"/>
      <c r="AI35" s="266" t="s">
        <v>103</v>
      </c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57"/>
    </row>
    <row r="36" spans="1:49" ht="15" customHeight="1">
      <c r="A36" s="271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66" t="s">
        <v>138</v>
      </c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7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44"/>
    </row>
    <row r="37" spans="1:49" ht="15" customHeight="1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50"/>
      <c r="R37" s="267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44"/>
    </row>
    <row r="38" spans="1:49" ht="15" customHeight="1">
      <c r="A38" s="254" t="s">
        <v>105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6"/>
      <c r="AW38" s="57"/>
    </row>
    <row r="39" spans="1:49" ht="15" customHeight="1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9"/>
      <c r="AW39" s="44"/>
    </row>
    <row r="40" spans="1:49" ht="15" customHeight="1">
      <c r="A40" s="300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9"/>
      <c r="AW40" s="44"/>
    </row>
    <row r="41" spans="1:49" ht="15" customHeight="1">
      <c r="A41" s="300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9"/>
      <c r="AW41" s="44"/>
    </row>
    <row r="42" spans="1:49" ht="15" customHeight="1">
      <c r="A42" s="300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9"/>
      <c r="AW42" s="44"/>
    </row>
    <row r="43" spans="1:49" ht="15" customHeight="1">
      <c r="A43" s="300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9"/>
      <c r="AW43" s="44"/>
    </row>
    <row r="44" spans="1:49" ht="15" customHeight="1">
      <c r="A44" s="30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9"/>
      <c r="AW44" s="44"/>
    </row>
    <row r="45" spans="1:49" ht="15" customHeight="1">
      <c r="A45" s="300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9"/>
      <c r="AW45" s="44"/>
    </row>
    <row r="46" spans="1:49" ht="15" customHeight="1">
      <c r="A46" s="300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9"/>
      <c r="AW46" s="44"/>
    </row>
    <row r="47" spans="1:49" ht="15" customHeight="1">
      <c r="A47" s="300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9"/>
      <c r="AW47" s="44"/>
    </row>
    <row r="48" spans="1:49" ht="15" customHeight="1">
      <c r="A48" s="300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9"/>
      <c r="AW48" s="44"/>
    </row>
    <row r="49" spans="1:49" ht="15" customHeight="1">
      <c r="A49" s="300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9"/>
      <c r="AW49" s="44"/>
    </row>
    <row r="50" spans="1:49" ht="15" customHeight="1">
      <c r="A50" s="30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9"/>
      <c r="AW50" s="44"/>
    </row>
    <row r="51" spans="1:49" ht="15" customHeight="1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3"/>
      <c r="AW51" s="44"/>
    </row>
    <row r="52" spans="1:49" ht="57.75" customHeight="1">
      <c r="A52" s="305" t="s">
        <v>171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58"/>
    </row>
    <row r="53" spans="1:49" ht="15" customHeight="1">
      <c r="A53" s="307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9"/>
      <c r="AW53" s="44"/>
    </row>
    <row r="54" spans="1:49" ht="15" customHeight="1">
      <c r="A54" s="300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9"/>
      <c r="AW54" s="44"/>
    </row>
    <row r="55" spans="1:49" ht="15" customHeight="1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3"/>
      <c r="AW55" s="44"/>
    </row>
    <row r="56" spans="1:49" ht="15" customHeight="1">
      <c r="A56" s="272" t="s">
        <v>106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57"/>
    </row>
    <row r="57" spans="1:49" s="60" customFormat="1" ht="33.75" customHeight="1">
      <c r="A57" s="295" t="s">
        <v>108</v>
      </c>
      <c r="B57" s="295"/>
      <c r="C57" s="295" t="s">
        <v>109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 t="s">
        <v>110</v>
      </c>
      <c r="V57" s="295"/>
      <c r="W57" s="295"/>
      <c r="X57" s="295"/>
      <c r="Y57" s="295"/>
      <c r="Z57" s="295"/>
      <c r="AA57" s="295"/>
      <c r="AB57" s="295"/>
      <c r="AC57" s="295"/>
      <c r="AD57" s="295"/>
      <c r="AE57" s="304" t="s">
        <v>111</v>
      </c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304" t="s">
        <v>107</v>
      </c>
      <c r="AQ57" s="304"/>
      <c r="AR57" s="304"/>
      <c r="AS57" s="304"/>
      <c r="AT57" s="304"/>
      <c r="AU57" s="304"/>
      <c r="AV57" s="304"/>
      <c r="AW57" s="59"/>
    </row>
    <row r="58" spans="1:49" ht="15" customHeight="1">
      <c r="A58" s="267"/>
      <c r="B58" s="109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44"/>
    </row>
    <row r="59" spans="1:49" ht="15" customHeight="1">
      <c r="A59" s="267"/>
      <c r="B59" s="109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44"/>
    </row>
    <row r="60" spans="1:49" ht="15" customHeight="1">
      <c r="A60" s="267"/>
      <c r="B60" s="109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44"/>
    </row>
    <row r="61" spans="1:49" ht="15" customHeight="1">
      <c r="A61" s="109"/>
      <c r="B61" s="109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44"/>
    </row>
    <row r="62" spans="1:49" ht="15" customHeight="1">
      <c r="A62" s="109"/>
      <c r="B62" s="109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44"/>
    </row>
    <row r="63" spans="1:49" ht="15" customHeight="1">
      <c r="A63" s="109"/>
      <c r="B63" s="109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44"/>
    </row>
    <row r="64" spans="1:49" ht="15" customHeight="1">
      <c r="A64" s="109"/>
      <c r="B64" s="109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44"/>
    </row>
    <row r="65" spans="1:847" ht="15" customHeight="1">
      <c r="A65" s="109"/>
      <c r="B65" s="109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44"/>
    </row>
    <row r="66" spans="1:847" ht="15" customHeight="1">
      <c r="A66" s="109"/>
      <c r="B66" s="109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44"/>
    </row>
    <row r="67" spans="1:847" ht="15" customHeight="1">
      <c r="A67" s="109"/>
      <c r="B67" s="109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44"/>
    </row>
    <row r="68" spans="1:847" ht="15" customHeight="1">
      <c r="A68" s="109"/>
      <c r="B68" s="109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44"/>
    </row>
    <row r="69" spans="1:847" ht="15" customHeight="1">
      <c r="A69" s="109" t="s">
        <v>102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>
        <f>SUM(U58:AD68)</f>
        <v>0</v>
      </c>
      <c r="V69" s="109"/>
      <c r="W69" s="109"/>
      <c r="X69" s="109"/>
      <c r="Y69" s="109"/>
      <c r="Z69" s="109"/>
      <c r="AA69" s="109"/>
      <c r="AB69" s="109"/>
      <c r="AC69" s="109"/>
      <c r="AD69" s="109"/>
      <c r="AE69" s="109">
        <f>SUM(AE58:AO68)</f>
        <v>0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320" t="s">
        <v>97</v>
      </c>
      <c r="AQ69" s="320"/>
      <c r="AR69" s="320"/>
      <c r="AS69" s="109">
        <f>SUM(U69,AE69)</f>
        <v>0</v>
      </c>
      <c r="AT69" s="109"/>
      <c r="AU69" s="109"/>
      <c r="AV69" s="109"/>
      <c r="AW69" s="44"/>
    </row>
    <row r="70" spans="1:847" s="62" customFormat="1" ht="15" customHeight="1">
      <c r="A70" s="382" t="s">
        <v>112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4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373" t="s">
        <v>157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5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376" t="s">
        <v>172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8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379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1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4" t="s">
        <v>51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  <c r="AW75" s="68"/>
    </row>
    <row r="76" spans="1:847" ht="15" customHeight="1">
      <c r="A76" s="181"/>
      <c r="B76" s="182"/>
      <c r="C76" s="182"/>
      <c r="D76" s="182"/>
      <c r="E76" s="182"/>
      <c r="F76" s="182"/>
      <c r="G76" s="370" t="s">
        <v>166</v>
      </c>
      <c r="H76" s="370"/>
      <c r="I76" s="370"/>
      <c r="J76" s="370"/>
      <c r="K76" s="370"/>
      <c r="L76" s="370"/>
      <c r="M76" s="370"/>
      <c r="N76" s="370"/>
      <c r="O76" s="175" t="s">
        <v>43</v>
      </c>
      <c r="P76" s="176"/>
      <c r="Q76" s="176"/>
      <c r="R76" s="176"/>
      <c r="S76" s="176"/>
      <c r="T76" s="176"/>
      <c r="U76" s="176"/>
      <c r="V76" s="177"/>
      <c r="W76" s="175" t="s">
        <v>45</v>
      </c>
      <c r="X76" s="176"/>
      <c r="Y76" s="176"/>
      <c r="Z76" s="176"/>
      <c r="AA76" s="176"/>
      <c r="AB76" s="176"/>
      <c r="AC76" s="176"/>
      <c r="AD76" s="177"/>
      <c r="AE76" s="178" t="s">
        <v>44</v>
      </c>
      <c r="AF76" s="179"/>
      <c r="AG76" s="179"/>
      <c r="AH76" s="179"/>
      <c r="AI76" s="179"/>
      <c r="AJ76" s="180"/>
      <c r="AK76" s="178" t="s">
        <v>46</v>
      </c>
      <c r="AL76" s="179"/>
      <c r="AM76" s="179"/>
      <c r="AN76" s="179"/>
      <c r="AO76" s="179"/>
      <c r="AP76" s="180"/>
      <c r="AQ76" s="211" t="s">
        <v>52</v>
      </c>
      <c r="AR76" s="212"/>
      <c r="AS76" s="212"/>
      <c r="AT76" s="212"/>
      <c r="AU76" s="212"/>
      <c r="AV76" s="213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321"/>
      <c r="H77" s="321"/>
      <c r="I77" s="321"/>
      <c r="J77" s="321"/>
      <c r="K77" s="321"/>
      <c r="L77" s="321"/>
      <c r="M77" s="321"/>
      <c r="N77" s="321"/>
      <c r="O77" s="157"/>
      <c r="P77" s="158"/>
      <c r="Q77" s="158"/>
      <c r="R77" s="158"/>
      <c r="S77" s="158"/>
      <c r="T77" s="158"/>
      <c r="U77" s="158"/>
      <c r="V77" s="159"/>
      <c r="W77" s="157"/>
      <c r="X77" s="158"/>
      <c r="Y77" s="158"/>
      <c r="Z77" s="158"/>
      <c r="AA77" s="158"/>
      <c r="AB77" s="158"/>
      <c r="AC77" s="158"/>
      <c r="AD77" s="159"/>
      <c r="AE77" s="160"/>
      <c r="AF77" s="161"/>
      <c r="AG77" s="161"/>
      <c r="AH77" s="161"/>
      <c r="AI77" s="161"/>
      <c r="AJ77" s="162"/>
      <c r="AK77" s="166"/>
      <c r="AL77" s="167"/>
      <c r="AM77" s="167"/>
      <c r="AN77" s="167"/>
      <c r="AO77" s="167"/>
      <c r="AP77" s="168"/>
      <c r="AQ77" s="163" t="e">
        <f>$AK$77/($AK$77+$AK$78+$AK$79)</f>
        <v>#DIV/0!</v>
      </c>
      <c r="AR77" s="164"/>
      <c r="AS77" s="164"/>
      <c r="AT77" s="164"/>
      <c r="AU77" s="164"/>
      <c r="AV77" s="165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321"/>
      <c r="H78" s="321"/>
      <c r="I78" s="321"/>
      <c r="J78" s="321"/>
      <c r="K78" s="321"/>
      <c r="L78" s="321"/>
      <c r="M78" s="321"/>
      <c r="N78" s="321"/>
      <c r="O78" s="282">
        <f>$O$77</f>
        <v>0</v>
      </c>
      <c r="P78" s="283"/>
      <c r="Q78" s="283"/>
      <c r="R78" s="283"/>
      <c r="S78" s="283"/>
      <c r="T78" s="283"/>
      <c r="U78" s="283"/>
      <c r="V78" s="284"/>
      <c r="W78" s="157"/>
      <c r="X78" s="158"/>
      <c r="Y78" s="158"/>
      <c r="Z78" s="158"/>
      <c r="AA78" s="158"/>
      <c r="AB78" s="158"/>
      <c r="AC78" s="158"/>
      <c r="AD78" s="159"/>
      <c r="AE78" s="160"/>
      <c r="AF78" s="161"/>
      <c r="AG78" s="161"/>
      <c r="AH78" s="161"/>
      <c r="AI78" s="161"/>
      <c r="AJ78" s="162"/>
      <c r="AK78" s="166"/>
      <c r="AL78" s="167"/>
      <c r="AM78" s="167"/>
      <c r="AN78" s="167"/>
      <c r="AO78" s="167"/>
      <c r="AP78" s="168"/>
      <c r="AQ78" s="163" t="e">
        <f>$AK$78/($AK$77+$AK$78+$AK$79)</f>
        <v>#DIV/0!</v>
      </c>
      <c r="AR78" s="164"/>
      <c r="AS78" s="164"/>
      <c r="AT78" s="164"/>
      <c r="AU78" s="164"/>
      <c r="AV78" s="165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321"/>
      <c r="H79" s="321"/>
      <c r="I79" s="321"/>
      <c r="J79" s="321"/>
      <c r="K79" s="321"/>
      <c r="L79" s="321"/>
      <c r="M79" s="321"/>
      <c r="N79" s="321"/>
      <c r="O79" s="282">
        <f>$O$77</f>
        <v>0</v>
      </c>
      <c r="P79" s="283"/>
      <c r="Q79" s="283"/>
      <c r="R79" s="283"/>
      <c r="S79" s="283"/>
      <c r="T79" s="283"/>
      <c r="U79" s="283"/>
      <c r="V79" s="284"/>
      <c r="W79" s="157"/>
      <c r="X79" s="158"/>
      <c r="Y79" s="158"/>
      <c r="Z79" s="158"/>
      <c r="AA79" s="158"/>
      <c r="AB79" s="158"/>
      <c r="AC79" s="158"/>
      <c r="AD79" s="159"/>
      <c r="AE79" s="160"/>
      <c r="AF79" s="161"/>
      <c r="AG79" s="161"/>
      <c r="AH79" s="161"/>
      <c r="AI79" s="161"/>
      <c r="AJ79" s="162"/>
      <c r="AK79" s="166"/>
      <c r="AL79" s="167"/>
      <c r="AM79" s="167"/>
      <c r="AN79" s="167"/>
      <c r="AO79" s="167"/>
      <c r="AP79" s="168"/>
      <c r="AQ79" s="163" t="e">
        <f>$AK$79/($AK$77+$AK$78+$AK$79)</f>
        <v>#DIV/0!</v>
      </c>
      <c r="AR79" s="164"/>
      <c r="AS79" s="164"/>
      <c r="AT79" s="164"/>
      <c r="AU79" s="164"/>
      <c r="AV79" s="165"/>
      <c r="AW79" s="17"/>
    </row>
    <row r="80" spans="1:847" ht="15" customHeight="1">
      <c r="A80" s="135" t="s">
        <v>50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  <c r="AK80" s="169">
        <f>SUM($AK$77:$AP$79)</f>
        <v>0</v>
      </c>
      <c r="AL80" s="170"/>
      <c r="AM80" s="170"/>
      <c r="AN80" s="170"/>
      <c r="AO80" s="170"/>
      <c r="AP80" s="171"/>
      <c r="AQ80" s="172" t="e">
        <f>SUM($AQ$77:$AV$79)</f>
        <v>#DIV/0!</v>
      </c>
      <c r="AR80" s="173"/>
      <c r="AS80" s="173"/>
      <c r="AT80" s="173"/>
      <c r="AU80" s="173"/>
      <c r="AV80" s="174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4" t="s">
        <v>8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6"/>
      <c r="AW82" s="68"/>
    </row>
    <row r="83" spans="1:49" ht="1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3"/>
      <c r="Y83" s="175" t="s">
        <v>53</v>
      </c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7"/>
      <c r="AK83" s="178" t="s">
        <v>54</v>
      </c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80"/>
      <c r="AW83" s="19"/>
    </row>
    <row r="84" spans="1:49" ht="15" customHeight="1">
      <c r="A84" s="135" t="s">
        <v>47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7"/>
      <c r="Y84" s="157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9"/>
      <c r="AK84" s="160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2"/>
      <c r="AW84" s="20"/>
    </row>
    <row r="85" spans="1:49" ht="15" customHeight="1">
      <c r="A85" s="135" t="s">
        <v>48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7"/>
      <c r="Y85" s="157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9"/>
      <c r="AK85" s="160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2"/>
      <c r="AW85" s="20"/>
    </row>
    <row r="86" spans="1:49" ht="15" customHeight="1">
      <c r="A86" s="135" t="s">
        <v>49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7"/>
      <c r="Y86" s="157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60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2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4" t="s">
        <v>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6"/>
      <c r="AW88" s="68"/>
    </row>
    <row r="89" spans="1:49" ht="15" customHeight="1">
      <c r="A89" s="144" t="s">
        <v>1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6"/>
      <c r="AW89" s="69"/>
    </row>
    <row r="90" spans="1:49" ht="15" customHeight="1">
      <c r="A90" s="154" t="s">
        <v>47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6"/>
      <c r="AW90" s="70"/>
    </row>
    <row r="91" spans="1:49" ht="15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2" t="s">
        <v>40</v>
      </c>
      <c r="Z91" s="133"/>
      <c r="AA91" s="133"/>
      <c r="AB91" s="133"/>
      <c r="AC91" s="133"/>
      <c r="AD91" s="133"/>
      <c r="AE91" s="133"/>
      <c r="AF91" s="134"/>
      <c r="AG91" s="132" t="s">
        <v>41</v>
      </c>
      <c r="AH91" s="133"/>
      <c r="AI91" s="133"/>
      <c r="AJ91" s="133"/>
      <c r="AK91" s="133"/>
      <c r="AL91" s="133"/>
      <c r="AM91" s="133"/>
      <c r="AN91" s="134"/>
      <c r="AO91" s="132" t="s">
        <v>59</v>
      </c>
      <c r="AP91" s="133"/>
      <c r="AQ91" s="133"/>
      <c r="AR91" s="133"/>
      <c r="AS91" s="133"/>
      <c r="AT91" s="133"/>
      <c r="AU91" s="133"/>
      <c r="AV91" s="134"/>
      <c r="AW91" s="21"/>
    </row>
    <row r="92" spans="1:49" ht="15" customHeight="1">
      <c r="A92" s="123" t="s">
        <v>55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5"/>
      <c r="Y92" s="126">
        <f>SUM(Y94:AF97)</f>
        <v>0</v>
      </c>
      <c r="Z92" s="127"/>
      <c r="AA92" s="127"/>
      <c r="AB92" s="127"/>
      <c r="AC92" s="127"/>
      <c r="AD92" s="127"/>
      <c r="AE92" s="127"/>
      <c r="AF92" s="128"/>
      <c r="AG92" s="126">
        <f>SUM(AG94:AN97)</f>
        <v>0</v>
      </c>
      <c r="AH92" s="127"/>
      <c r="AI92" s="127"/>
      <c r="AJ92" s="127"/>
      <c r="AK92" s="127"/>
      <c r="AL92" s="127"/>
      <c r="AM92" s="127"/>
      <c r="AN92" s="128"/>
      <c r="AO92" s="126">
        <f>Y92+AG92</f>
        <v>0</v>
      </c>
      <c r="AP92" s="127"/>
      <c r="AQ92" s="127"/>
      <c r="AR92" s="127"/>
      <c r="AS92" s="127"/>
      <c r="AT92" s="127"/>
      <c r="AU92" s="127"/>
      <c r="AV92" s="128"/>
      <c r="AW92" s="22"/>
    </row>
    <row r="93" spans="1:49" ht="15" customHeight="1">
      <c r="A93" s="135" t="s">
        <v>3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7"/>
      <c r="AW93" s="71"/>
    </row>
    <row r="94" spans="1:49" ht="15" customHeight="1">
      <c r="A94" s="135" t="s">
        <v>173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7"/>
      <c r="Y94" s="138"/>
      <c r="Z94" s="139"/>
      <c r="AA94" s="139"/>
      <c r="AB94" s="139"/>
      <c r="AC94" s="139"/>
      <c r="AD94" s="139"/>
      <c r="AE94" s="139"/>
      <c r="AF94" s="140"/>
      <c r="AG94" s="138"/>
      <c r="AH94" s="139"/>
      <c r="AI94" s="139"/>
      <c r="AJ94" s="139"/>
      <c r="AK94" s="139"/>
      <c r="AL94" s="139"/>
      <c r="AM94" s="139"/>
      <c r="AN94" s="140"/>
      <c r="AO94" s="126">
        <f>Y94+AG94</f>
        <v>0</v>
      </c>
      <c r="AP94" s="127"/>
      <c r="AQ94" s="127"/>
      <c r="AR94" s="127"/>
      <c r="AS94" s="127"/>
      <c r="AT94" s="127"/>
      <c r="AU94" s="127"/>
      <c r="AV94" s="128"/>
      <c r="AW94" s="22"/>
    </row>
    <row r="95" spans="1:49" ht="15" customHeight="1">
      <c r="A95" s="135" t="s">
        <v>174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7"/>
      <c r="Y95" s="138"/>
      <c r="Z95" s="139"/>
      <c r="AA95" s="139"/>
      <c r="AB95" s="139"/>
      <c r="AC95" s="139"/>
      <c r="AD95" s="139"/>
      <c r="AE95" s="139"/>
      <c r="AF95" s="140"/>
      <c r="AG95" s="138"/>
      <c r="AH95" s="139"/>
      <c r="AI95" s="139"/>
      <c r="AJ95" s="139"/>
      <c r="AK95" s="139"/>
      <c r="AL95" s="139"/>
      <c r="AM95" s="139"/>
      <c r="AN95" s="140"/>
      <c r="AO95" s="126">
        <f>Y95+AG95</f>
        <v>0</v>
      </c>
      <c r="AP95" s="127"/>
      <c r="AQ95" s="127"/>
      <c r="AR95" s="127"/>
      <c r="AS95" s="127"/>
      <c r="AT95" s="127"/>
      <c r="AU95" s="127"/>
      <c r="AV95" s="128"/>
      <c r="AW95" s="22"/>
    </row>
    <row r="96" spans="1:49" ht="15" customHeight="1">
      <c r="A96" s="135" t="s">
        <v>175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7"/>
      <c r="Y96" s="138"/>
      <c r="Z96" s="139"/>
      <c r="AA96" s="139"/>
      <c r="AB96" s="139"/>
      <c r="AC96" s="139"/>
      <c r="AD96" s="139"/>
      <c r="AE96" s="139"/>
      <c r="AF96" s="140"/>
      <c r="AG96" s="138"/>
      <c r="AH96" s="139"/>
      <c r="AI96" s="139"/>
      <c r="AJ96" s="139"/>
      <c r="AK96" s="139"/>
      <c r="AL96" s="139"/>
      <c r="AM96" s="139"/>
      <c r="AN96" s="140"/>
      <c r="AO96" s="126">
        <f>Y96+AG96</f>
        <v>0</v>
      </c>
      <c r="AP96" s="127"/>
      <c r="AQ96" s="127"/>
      <c r="AR96" s="127"/>
      <c r="AS96" s="127"/>
      <c r="AT96" s="127"/>
      <c r="AU96" s="127"/>
      <c r="AV96" s="128"/>
      <c r="AW96" s="22"/>
    </row>
    <row r="97" spans="1:54" ht="15" customHeight="1">
      <c r="A97" s="135" t="s">
        <v>176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7"/>
      <c r="Y97" s="138"/>
      <c r="Z97" s="139"/>
      <c r="AA97" s="139"/>
      <c r="AB97" s="139"/>
      <c r="AC97" s="139"/>
      <c r="AD97" s="139"/>
      <c r="AE97" s="139"/>
      <c r="AF97" s="140"/>
      <c r="AG97" s="138"/>
      <c r="AH97" s="139"/>
      <c r="AI97" s="139"/>
      <c r="AJ97" s="139"/>
      <c r="AK97" s="139"/>
      <c r="AL97" s="139"/>
      <c r="AM97" s="139"/>
      <c r="AN97" s="140"/>
      <c r="AO97" s="126">
        <f>Y97+AG97</f>
        <v>0</v>
      </c>
      <c r="AP97" s="127"/>
      <c r="AQ97" s="127"/>
      <c r="AR97" s="127"/>
      <c r="AS97" s="127"/>
      <c r="AT97" s="127"/>
      <c r="AU97" s="127"/>
      <c r="AV97" s="128"/>
      <c r="AW97" s="22"/>
    </row>
    <row r="98" spans="1:54" ht="15" customHeight="1">
      <c r="A98" s="154" t="s">
        <v>48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6"/>
      <c r="AW98" s="70"/>
    </row>
    <row r="99" spans="1:54" ht="15" customHeight="1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1"/>
      <c r="Y99" s="132" t="s">
        <v>40</v>
      </c>
      <c r="Z99" s="133"/>
      <c r="AA99" s="133"/>
      <c r="AB99" s="133"/>
      <c r="AC99" s="133"/>
      <c r="AD99" s="133"/>
      <c r="AE99" s="133"/>
      <c r="AF99" s="134"/>
      <c r="AG99" s="132" t="s">
        <v>41</v>
      </c>
      <c r="AH99" s="133"/>
      <c r="AI99" s="133"/>
      <c r="AJ99" s="133"/>
      <c r="AK99" s="133"/>
      <c r="AL99" s="133"/>
      <c r="AM99" s="133"/>
      <c r="AN99" s="134"/>
      <c r="AO99" s="132" t="s">
        <v>59</v>
      </c>
      <c r="AP99" s="133"/>
      <c r="AQ99" s="133"/>
      <c r="AR99" s="133"/>
      <c r="AS99" s="133"/>
      <c r="AT99" s="133"/>
      <c r="AU99" s="133"/>
      <c r="AV99" s="134"/>
      <c r="AW99" s="21"/>
    </row>
    <row r="100" spans="1:54" ht="15" customHeight="1">
      <c r="A100" s="123" t="s">
        <v>55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5"/>
      <c r="Y100" s="126">
        <f>SUM(Y102:AF105)</f>
        <v>0</v>
      </c>
      <c r="Z100" s="127"/>
      <c r="AA100" s="127"/>
      <c r="AB100" s="127"/>
      <c r="AC100" s="127"/>
      <c r="AD100" s="127"/>
      <c r="AE100" s="127"/>
      <c r="AF100" s="128"/>
      <c r="AG100" s="126">
        <f>SUM(AG102:AN105)</f>
        <v>0</v>
      </c>
      <c r="AH100" s="127"/>
      <c r="AI100" s="127"/>
      <c r="AJ100" s="127"/>
      <c r="AK100" s="127"/>
      <c r="AL100" s="127"/>
      <c r="AM100" s="127"/>
      <c r="AN100" s="128"/>
      <c r="AO100" s="126">
        <f>Y100+AG100</f>
        <v>0</v>
      </c>
      <c r="AP100" s="127"/>
      <c r="AQ100" s="127"/>
      <c r="AR100" s="127"/>
      <c r="AS100" s="127"/>
      <c r="AT100" s="127"/>
      <c r="AU100" s="127"/>
      <c r="AV100" s="128"/>
      <c r="AW100" s="22"/>
    </row>
    <row r="101" spans="1:54" ht="15" customHeight="1">
      <c r="A101" s="135" t="s">
        <v>3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7"/>
      <c r="AW101" s="71"/>
    </row>
    <row r="102" spans="1:54" ht="15" customHeight="1">
      <c r="A102" s="135" t="s">
        <v>173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7"/>
      <c r="Y102" s="138"/>
      <c r="Z102" s="139"/>
      <c r="AA102" s="139"/>
      <c r="AB102" s="139"/>
      <c r="AC102" s="139"/>
      <c r="AD102" s="139"/>
      <c r="AE102" s="139"/>
      <c r="AF102" s="140"/>
      <c r="AG102" s="138"/>
      <c r="AH102" s="139"/>
      <c r="AI102" s="139"/>
      <c r="AJ102" s="139"/>
      <c r="AK102" s="139"/>
      <c r="AL102" s="139"/>
      <c r="AM102" s="139"/>
      <c r="AN102" s="140"/>
      <c r="AO102" s="126">
        <f>Y102+AG102</f>
        <v>0</v>
      </c>
      <c r="AP102" s="127"/>
      <c r="AQ102" s="127"/>
      <c r="AR102" s="127"/>
      <c r="AS102" s="127"/>
      <c r="AT102" s="127"/>
      <c r="AU102" s="127"/>
      <c r="AV102" s="128"/>
      <c r="AW102" s="22"/>
    </row>
    <row r="103" spans="1:54" ht="15" customHeight="1">
      <c r="A103" s="135" t="s">
        <v>174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7"/>
      <c r="Y103" s="138"/>
      <c r="Z103" s="139"/>
      <c r="AA103" s="139"/>
      <c r="AB103" s="139"/>
      <c r="AC103" s="139"/>
      <c r="AD103" s="139"/>
      <c r="AE103" s="139"/>
      <c r="AF103" s="140"/>
      <c r="AG103" s="138"/>
      <c r="AH103" s="139"/>
      <c r="AI103" s="139"/>
      <c r="AJ103" s="139"/>
      <c r="AK103" s="139"/>
      <c r="AL103" s="139"/>
      <c r="AM103" s="139"/>
      <c r="AN103" s="140"/>
      <c r="AO103" s="126">
        <f>Y103+AG103</f>
        <v>0</v>
      </c>
      <c r="AP103" s="127"/>
      <c r="AQ103" s="127"/>
      <c r="AR103" s="127"/>
      <c r="AS103" s="127"/>
      <c r="AT103" s="127"/>
      <c r="AU103" s="127"/>
      <c r="AV103" s="128"/>
      <c r="AW103" s="22"/>
      <c r="BB103" s="60"/>
    </row>
    <row r="104" spans="1:54" ht="15" customHeight="1">
      <c r="A104" s="135" t="s">
        <v>175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7"/>
      <c r="Y104" s="138"/>
      <c r="Z104" s="139"/>
      <c r="AA104" s="139"/>
      <c r="AB104" s="139"/>
      <c r="AC104" s="139"/>
      <c r="AD104" s="139"/>
      <c r="AE104" s="139"/>
      <c r="AF104" s="140"/>
      <c r="AG104" s="138"/>
      <c r="AH104" s="139"/>
      <c r="AI104" s="139"/>
      <c r="AJ104" s="139"/>
      <c r="AK104" s="139"/>
      <c r="AL104" s="139"/>
      <c r="AM104" s="139"/>
      <c r="AN104" s="140"/>
      <c r="AO104" s="126">
        <f>Y104+AG104</f>
        <v>0</v>
      </c>
      <c r="AP104" s="127"/>
      <c r="AQ104" s="127"/>
      <c r="AR104" s="127"/>
      <c r="AS104" s="127"/>
      <c r="AT104" s="127"/>
      <c r="AU104" s="127"/>
      <c r="AV104" s="128"/>
      <c r="AW104" s="22"/>
    </row>
    <row r="105" spans="1:54" ht="15" customHeight="1">
      <c r="A105" s="135" t="s">
        <v>176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7"/>
      <c r="Y105" s="138"/>
      <c r="Z105" s="139"/>
      <c r="AA105" s="139"/>
      <c r="AB105" s="139"/>
      <c r="AC105" s="139"/>
      <c r="AD105" s="139"/>
      <c r="AE105" s="139"/>
      <c r="AF105" s="140"/>
      <c r="AG105" s="138"/>
      <c r="AH105" s="139"/>
      <c r="AI105" s="139"/>
      <c r="AJ105" s="139"/>
      <c r="AK105" s="139"/>
      <c r="AL105" s="139"/>
      <c r="AM105" s="139"/>
      <c r="AN105" s="140"/>
      <c r="AO105" s="126">
        <f>Y105+AG105</f>
        <v>0</v>
      </c>
      <c r="AP105" s="127"/>
      <c r="AQ105" s="127"/>
      <c r="AR105" s="127"/>
      <c r="AS105" s="127"/>
      <c r="AT105" s="127"/>
      <c r="AU105" s="127"/>
      <c r="AV105" s="128"/>
      <c r="AW105" s="22"/>
    </row>
    <row r="106" spans="1:54" ht="15" customHeight="1">
      <c r="A106" s="154" t="s">
        <v>49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6"/>
      <c r="AW106" s="70"/>
    </row>
    <row r="107" spans="1:54" ht="15" customHeight="1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  <c r="Y107" s="132" t="s">
        <v>40</v>
      </c>
      <c r="Z107" s="133"/>
      <c r="AA107" s="133"/>
      <c r="AB107" s="133"/>
      <c r="AC107" s="133"/>
      <c r="AD107" s="133"/>
      <c r="AE107" s="133"/>
      <c r="AF107" s="134"/>
      <c r="AG107" s="132" t="s">
        <v>41</v>
      </c>
      <c r="AH107" s="133"/>
      <c r="AI107" s="133"/>
      <c r="AJ107" s="133"/>
      <c r="AK107" s="133"/>
      <c r="AL107" s="133"/>
      <c r="AM107" s="133"/>
      <c r="AN107" s="134"/>
      <c r="AO107" s="132" t="s">
        <v>59</v>
      </c>
      <c r="AP107" s="133"/>
      <c r="AQ107" s="133"/>
      <c r="AR107" s="133"/>
      <c r="AS107" s="133"/>
      <c r="AT107" s="133"/>
      <c r="AU107" s="133"/>
      <c r="AV107" s="134"/>
      <c r="AW107" s="21"/>
    </row>
    <row r="108" spans="1:54" ht="15" customHeight="1">
      <c r="A108" s="123" t="s">
        <v>55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5"/>
      <c r="Y108" s="126">
        <f>SUM(Y110:AF113)</f>
        <v>0</v>
      </c>
      <c r="Z108" s="127"/>
      <c r="AA108" s="127"/>
      <c r="AB108" s="127"/>
      <c r="AC108" s="127"/>
      <c r="AD108" s="127"/>
      <c r="AE108" s="127"/>
      <c r="AF108" s="128"/>
      <c r="AG108" s="126">
        <f>SUM(AG110:AN113)</f>
        <v>0</v>
      </c>
      <c r="AH108" s="127"/>
      <c r="AI108" s="127"/>
      <c r="AJ108" s="127"/>
      <c r="AK108" s="127"/>
      <c r="AL108" s="127"/>
      <c r="AM108" s="127"/>
      <c r="AN108" s="128"/>
      <c r="AO108" s="126">
        <f>Y108+AG108</f>
        <v>0</v>
      </c>
      <c r="AP108" s="127"/>
      <c r="AQ108" s="127"/>
      <c r="AR108" s="127"/>
      <c r="AS108" s="127"/>
      <c r="AT108" s="127"/>
      <c r="AU108" s="127"/>
      <c r="AV108" s="128"/>
      <c r="AW108" s="22"/>
    </row>
    <row r="109" spans="1:54" ht="15" customHeight="1">
      <c r="A109" s="135" t="s">
        <v>3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7"/>
      <c r="AW109" s="71"/>
    </row>
    <row r="110" spans="1:54" ht="15" customHeight="1">
      <c r="A110" s="135" t="s">
        <v>173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7"/>
      <c r="Y110" s="138"/>
      <c r="Z110" s="139"/>
      <c r="AA110" s="139"/>
      <c r="AB110" s="139"/>
      <c r="AC110" s="139"/>
      <c r="AD110" s="139"/>
      <c r="AE110" s="139"/>
      <c r="AF110" s="140"/>
      <c r="AG110" s="138"/>
      <c r="AH110" s="139"/>
      <c r="AI110" s="139"/>
      <c r="AJ110" s="139"/>
      <c r="AK110" s="139"/>
      <c r="AL110" s="139"/>
      <c r="AM110" s="139"/>
      <c r="AN110" s="140"/>
      <c r="AO110" s="126">
        <f>Y110+AG110</f>
        <v>0</v>
      </c>
      <c r="AP110" s="127"/>
      <c r="AQ110" s="127"/>
      <c r="AR110" s="127"/>
      <c r="AS110" s="127"/>
      <c r="AT110" s="127"/>
      <c r="AU110" s="127"/>
      <c r="AV110" s="128"/>
      <c r="AW110" s="22"/>
    </row>
    <row r="111" spans="1:54" ht="15" customHeight="1">
      <c r="A111" s="135" t="s">
        <v>174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7"/>
      <c r="Y111" s="138"/>
      <c r="Z111" s="139"/>
      <c r="AA111" s="139"/>
      <c r="AB111" s="139"/>
      <c r="AC111" s="139"/>
      <c r="AD111" s="139"/>
      <c r="AE111" s="139"/>
      <c r="AF111" s="140"/>
      <c r="AG111" s="138"/>
      <c r="AH111" s="139"/>
      <c r="AI111" s="139"/>
      <c r="AJ111" s="139"/>
      <c r="AK111" s="139"/>
      <c r="AL111" s="139"/>
      <c r="AM111" s="139"/>
      <c r="AN111" s="140"/>
      <c r="AO111" s="126">
        <f>Y111+AG111</f>
        <v>0</v>
      </c>
      <c r="AP111" s="127"/>
      <c r="AQ111" s="127"/>
      <c r="AR111" s="127"/>
      <c r="AS111" s="127"/>
      <c r="AT111" s="127"/>
      <c r="AU111" s="127"/>
      <c r="AV111" s="128"/>
      <c r="AW111" s="22"/>
    </row>
    <row r="112" spans="1:54" ht="15" customHeight="1">
      <c r="A112" s="135" t="s">
        <v>175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7"/>
      <c r="Y112" s="138"/>
      <c r="Z112" s="139"/>
      <c r="AA112" s="139"/>
      <c r="AB112" s="139"/>
      <c r="AC112" s="139"/>
      <c r="AD112" s="139"/>
      <c r="AE112" s="139"/>
      <c r="AF112" s="140"/>
      <c r="AG112" s="138"/>
      <c r="AH112" s="139"/>
      <c r="AI112" s="139"/>
      <c r="AJ112" s="139"/>
      <c r="AK112" s="139"/>
      <c r="AL112" s="139"/>
      <c r="AM112" s="139"/>
      <c r="AN112" s="140"/>
      <c r="AO112" s="126">
        <f>Y112+AG112</f>
        <v>0</v>
      </c>
      <c r="AP112" s="127"/>
      <c r="AQ112" s="127"/>
      <c r="AR112" s="127"/>
      <c r="AS112" s="127"/>
      <c r="AT112" s="127"/>
      <c r="AU112" s="127"/>
      <c r="AV112" s="128"/>
      <c r="AW112" s="22"/>
    </row>
    <row r="113" spans="1:49" ht="15" customHeight="1">
      <c r="A113" s="135" t="s">
        <v>176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7"/>
      <c r="Y113" s="138"/>
      <c r="Z113" s="139"/>
      <c r="AA113" s="139"/>
      <c r="AB113" s="139"/>
      <c r="AC113" s="139"/>
      <c r="AD113" s="139"/>
      <c r="AE113" s="139"/>
      <c r="AF113" s="140"/>
      <c r="AG113" s="138"/>
      <c r="AH113" s="139"/>
      <c r="AI113" s="139"/>
      <c r="AJ113" s="139"/>
      <c r="AK113" s="139"/>
      <c r="AL113" s="139"/>
      <c r="AM113" s="139"/>
      <c r="AN113" s="140"/>
      <c r="AO113" s="126">
        <f>Y113+AG113</f>
        <v>0</v>
      </c>
      <c r="AP113" s="127"/>
      <c r="AQ113" s="127"/>
      <c r="AR113" s="127"/>
      <c r="AS113" s="127"/>
      <c r="AT113" s="127"/>
      <c r="AU113" s="127"/>
      <c r="AV113" s="128"/>
      <c r="AW113" s="22"/>
    </row>
    <row r="114" spans="1:49" ht="15" customHeight="1">
      <c r="A114" s="323" t="s">
        <v>50</v>
      </c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5"/>
      <c r="AW114" s="72"/>
    </row>
    <row r="115" spans="1:49" ht="15" customHeight="1">
      <c r="A115" s="135" t="s">
        <v>58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7"/>
      <c r="AO115" s="141" t="e">
        <f>(AO92+AO100+AO108)/(2*$AK$80)</f>
        <v>#DIV/0!</v>
      </c>
      <c r="AP115" s="142"/>
      <c r="AQ115" s="142"/>
      <c r="AR115" s="142"/>
      <c r="AS115" s="142"/>
      <c r="AT115" s="142"/>
      <c r="AU115" s="142"/>
      <c r="AV115" s="143"/>
      <c r="AW115" s="23"/>
    </row>
    <row r="116" spans="1:49" ht="15" customHeight="1">
      <c r="A116" s="135" t="s">
        <v>38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7"/>
      <c r="AW116" s="71"/>
    </row>
    <row r="117" spans="1:49" ht="15" customHeight="1">
      <c r="A117" s="135" t="s">
        <v>177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7"/>
      <c r="AO117" s="141" t="e">
        <f>(AO94+AO102+AO110)/($AO$92+$AO$100+$AO$108)</f>
        <v>#DIV/0!</v>
      </c>
      <c r="AP117" s="142"/>
      <c r="AQ117" s="142"/>
      <c r="AR117" s="142"/>
      <c r="AS117" s="142"/>
      <c r="AT117" s="142"/>
      <c r="AU117" s="142"/>
      <c r="AV117" s="143"/>
      <c r="AW117" s="23"/>
    </row>
    <row r="118" spans="1:49" ht="15" customHeight="1">
      <c r="A118" s="135" t="s">
        <v>178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7"/>
      <c r="AO118" s="141" t="e">
        <f t="shared" ref="AO118:AO120" si="0">(AO95+AO103+AO111)/($AO$92+$AO$100+$AO$108)</f>
        <v>#DIV/0!</v>
      </c>
      <c r="AP118" s="142"/>
      <c r="AQ118" s="142"/>
      <c r="AR118" s="142"/>
      <c r="AS118" s="142"/>
      <c r="AT118" s="142"/>
      <c r="AU118" s="142"/>
      <c r="AV118" s="143"/>
      <c r="AW118" s="23"/>
    </row>
    <row r="119" spans="1:49" ht="15" customHeight="1">
      <c r="A119" s="135" t="s">
        <v>179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7"/>
      <c r="AO119" s="141" t="e">
        <f t="shared" si="0"/>
        <v>#DIV/0!</v>
      </c>
      <c r="AP119" s="142"/>
      <c r="AQ119" s="142"/>
      <c r="AR119" s="142"/>
      <c r="AS119" s="142"/>
      <c r="AT119" s="142"/>
      <c r="AU119" s="142"/>
      <c r="AV119" s="143"/>
      <c r="AW119" s="23"/>
    </row>
    <row r="120" spans="1:49" ht="15" customHeight="1">
      <c r="A120" s="135" t="s">
        <v>180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7"/>
      <c r="AO120" s="141" t="e">
        <f t="shared" si="0"/>
        <v>#DIV/0!</v>
      </c>
      <c r="AP120" s="142"/>
      <c r="AQ120" s="142"/>
      <c r="AR120" s="142"/>
      <c r="AS120" s="142"/>
      <c r="AT120" s="142"/>
      <c r="AU120" s="142"/>
      <c r="AV120" s="143"/>
      <c r="AW120" s="23"/>
    </row>
    <row r="121" spans="1:49" ht="15" customHeight="1">
      <c r="A121" s="144" t="s">
        <v>2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6"/>
      <c r="AW121" s="69"/>
    </row>
    <row r="122" spans="1:49" ht="15" customHeight="1">
      <c r="A122" s="154" t="s">
        <v>47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6"/>
      <c r="AW122" s="70"/>
    </row>
    <row r="123" spans="1:49" ht="15" customHeight="1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4"/>
      <c r="Y123" s="151" t="s">
        <v>40</v>
      </c>
      <c r="Z123" s="152"/>
      <c r="AA123" s="152"/>
      <c r="AB123" s="152"/>
      <c r="AC123" s="152"/>
      <c r="AD123" s="153"/>
      <c r="AE123" s="151" t="s">
        <v>41</v>
      </c>
      <c r="AF123" s="152"/>
      <c r="AG123" s="152"/>
      <c r="AH123" s="152"/>
      <c r="AI123" s="152"/>
      <c r="AJ123" s="153"/>
      <c r="AK123" s="151" t="s">
        <v>59</v>
      </c>
      <c r="AL123" s="152"/>
      <c r="AM123" s="152"/>
      <c r="AN123" s="152"/>
      <c r="AO123" s="152"/>
      <c r="AP123" s="153"/>
      <c r="AQ123" s="151" t="s">
        <v>52</v>
      </c>
      <c r="AR123" s="152"/>
      <c r="AS123" s="152"/>
      <c r="AT123" s="152"/>
      <c r="AU123" s="152"/>
      <c r="AV123" s="153"/>
      <c r="AW123" s="24"/>
    </row>
    <row r="124" spans="1:49" ht="15" customHeight="1">
      <c r="A124" s="135" t="s">
        <v>56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  <c r="R124" s="157"/>
      <c r="S124" s="158"/>
      <c r="T124" s="158"/>
      <c r="U124" s="158"/>
      <c r="V124" s="158"/>
      <c r="W124" s="158"/>
      <c r="X124" s="159"/>
      <c r="Y124" s="138"/>
      <c r="Z124" s="139"/>
      <c r="AA124" s="139"/>
      <c r="AB124" s="139"/>
      <c r="AC124" s="139"/>
      <c r="AD124" s="140"/>
      <c r="AE124" s="138"/>
      <c r="AF124" s="139"/>
      <c r="AG124" s="139"/>
      <c r="AH124" s="139"/>
      <c r="AI124" s="139"/>
      <c r="AJ124" s="140"/>
      <c r="AK124" s="187">
        <f>Y124+AE124</f>
        <v>0</v>
      </c>
      <c r="AL124" s="188"/>
      <c r="AM124" s="188"/>
      <c r="AN124" s="188"/>
      <c r="AO124" s="188"/>
      <c r="AP124" s="189"/>
      <c r="AQ124" s="190" t="e">
        <f>(Y124+AE124)/($AK$124+$AK$125)</f>
        <v>#DIV/0!</v>
      </c>
      <c r="AR124" s="191"/>
      <c r="AS124" s="191"/>
      <c r="AT124" s="191"/>
      <c r="AU124" s="191"/>
      <c r="AV124" s="192"/>
      <c r="AW124" s="25"/>
    </row>
    <row r="125" spans="1:49" ht="15" customHeight="1">
      <c r="A125" s="135" t="s">
        <v>57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7"/>
      <c r="R125" s="157"/>
      <c r="S125" s="158"/>
      <c r="T125" s="158"/>
      <c r="U125" s="158"/>
      <c r="V125" s="158"/>
      <c r="W125" s="158"/>
      <c r="X125" s="159"/>
      <c r="Y125" s="138"/>
      <c r="Z125" s="139"/>
      <c r="AA125" s="139"/>
      <c r="AB125" s="139"/>
      <c r="AC125" s="139"/>
      <c r="AD125" s="140"/>
      <c r="AE125" s="138"/>
      <c r="AF125" s="139"/>
      <c r="AG125" s="139"/>
      <c r="AH125" s="139"/>
      <c r="AI125" s="139"/>
      <c r="AJ125" s="140"/>
      <c r="AK125" s="187">
        <f>Y125+AE125</f>
        <v>0</v>
      </c>
      <c r="AL125" s="188"/>
      <c r="AM125" s="188"/>
      <c r="AN125" s="188"/>
      <c r="AO125" s="188"/>
      <c r="AP125" s="189"/>
      <c r="AQ125" s="190" t="e">
        <f>(Y125+AE125)/($AK$124+$AK$125)</f>
        <v>#DIV/0!</v>
      </c>
      <c r="AR125" s="191"/>
      <c r="AS125" s="191"/>
      <c r="AT125" s="191"/>
      <c r="AU125" s="191"/>
      <c r="AV125" s="192"/>
      <c r="AW125" s="25"/>
    </row>
    <row r="126" spans="1:49" ht="15" customHeight="1">
      <c r="A126" s="154" t="s">
        <v>48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6"/>
      <c r="AW126" s="70"/>
    </row>
    <row r="127" spans="1:49" ht="15" customHeight="1">
      <c r="A127" s="202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  <c r="Y127" s="151" t="s">
        <v>40</v>
      </c>
      <c r="Z127" s="152"/>
      <c r="AA127" s="152"/>
      <c r="AB127" s="152"/>
      <c r="AC127" s="152"/>
      <c r="AD127" s="153"/>
      <c r="AE127" s="151" t="s">
        <v>41</v>
      </c>
      <c r="AF127" s="152"/>
      <c r="AG127" s="152"/>
      <c r="AH127" s="152"/>
      <c r="AI127" s="152"/>
      <c r="AJ127" s="153"/>
      <c r="AK127" s="151" t="s">
        <v>59</v>
      </c>
      <c r="AL127" s="152"/>
      <c r="AM127" s="152"/>
      <c r="AN127" s="152"/>
      <c r="AO127" s="152"/>
      <c r="AP127" s="153"/>
      <c r="AQ127" s="151" t="s">
        <v>52</v>
      </c>
      <c r="AR127" s="152"/>
      <c r="AS127" s="152"/>
      <c r="AT127" s="152"/>
      <c r="AU127" s="152"/>
      <c r="AV127" s="153"/>
      <c r="AW127" s="24"/>
    </row>
    <row r="128" spans="1:49" ht="15" customHeight="1">
      <c r="A128" s="135" t="s">
        <v>56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  <c r="R128" s="157"/>
      <c r="S128" s="158"/>
      <c r="T128" s="158"/>
      <c r="U128" s="158"/>
      <c r="V128" s="158"/>
      <c r="W128" s="158"/>
      <c r="X128" s="159"/>
      <c r="Y128" s="138"/>
      <c r="Z128" s="139"/>
      <c r="AA128" s="139"/>
      <c r="AB128" s="139"/>
      <c r="AC128" s="139"/>
      <c r="AD128" s="140"/>
      <c r="AE128" s="138"/>
      <c r="AF128" s="139"/>
      <c r="AG128" s="139"/>
      <c r="AH128" s="139"/>
      <c r="AI128" s="139"/>
      <c r="AJ128" s="140"/>
      <c r="AK128" s="187">
        <f>Y128+AE128</f>
        <v>0</v>
      </c>
      <c r="AL128" s="188"/>
      <c r="AM128" s="188"/>
      <c r="AN128" s="188"/>
      <c r="AO128" s="188"/>
      <c r="AP128" s="189"/>
      <c r="AQ128" s="190" t="e">
        <f>(Y128+AE128)/($AK$128+$AK$129)</f>
        <v>#DIV/0!</v>
      </c>
      <c r="AR128" s="191"/>
      <c r="AS128" s="191"/>
      <c r="AT128" s="191"/>
      <c r="AU128" s="191"/>
      <c r="AV128" s="192"/>
      <c r="AW128" s="25"/>
    </row>
    <row r="129" spans="1:49" ht="15" customHeight="1">
      <c r="A129" s="135" t="s">
        <v>57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  <c r="R129" s="157"/>
      <c r="S129" s="158"/>
      <c r="T129" s="158"/>
      <c r="U129" s="158"/>
      <c r="V129" s="158"/>
      <c r="W129" s="158"/>
      <c r="X129" s="159"/>
      <c r="Y129" s="138"/>
      <c r="Z129" s="139"/>
      <c r="AA129" s="139"/>
      <c r="AB129" s="139"/>
      <c r="AC129" s="139"/>
      <c r="AD129" s="140"/>
      <c r="AE129" s="138"/>
      <c r="AF129" s="139"/>
      <c r="AG129" s="139"/>
      <c r="AH129" s="139"/>
      <c r="AI129" s="139"/>
      <c r="AJ129" s="140"/>
      <c r="AK129" s="187">
        <f>Y129+AE129</f>
        <v>0</v>
      </c>
      <c r="AL129" s="188"/>
      <c r="AM129" s="188"/>
      <c r="AN129" s="188"/>
      <c r="AO129" s="188"/>
      <c r="AP129" s="189"/>
      <c r="AQ129" s="190" t="e">
        <f>(Y129+AE129)/($AK$128+$AK$129)</f>
        <v>#DIV/0!</v>
      </c>
      <c r="AR129" s="191"/>
      <c r="AS129" s="191"/>
      <c r="AT129" s="191"/>
      <c r="AU129" s="191"/>
      <c r="AV129" s="192"/>
      <c r="AW129" s="25"/>
    </row>
    <row r="130" spans="1:49" ht="15" customHeight="1">
      <c r="A130" s="154" t="s">
        <v>49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6"/>
      <c r="AW130" s="70"/>
    </row>
    <row r="131" spans="1:49" ht="15" customHeight="1">
      <c r="A131" s="202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4"/>
      <c r="Y131" s="151" t="s">
        <v>40</v>
      </c>
      <c r="Z131" s="152"/>
      <c r="AA131" s="152"/>
      <c r="AB131" s="152"/>
      <c r="AC131" s="152"/>
      <c r="AD131" s="153"/>
      <c r="AE131" s="151" t="s">
        <v>41</v>
      </c>
      <c r="AF131" s="152"/>
      <c r="AG131" s="152"/>
      <c r="AH131" s="152"/>
      <c r="AI131" s="152"/>
      <c r="AJ131" s="153"/>
      <c r="AK131" s="151" t="s">
        <v>59</v>
      </c>
      <c r="AL131" s="152"/>
      <c r="AM131" s="152"/>
      <c r="AN131" s="152"/>
      <c r="AO131" s="152"/>
      <c r="AP131" s="153"/>
      <c r="AQ131" s="151" t="s">
        <v>52</v>
      </c>
      <c r="AR131" s="152"/>
      <c r="AS131" s="152"/>
      <c r="AT131" s="152"/>
      <c r="AU131" s="152"/>
      <c r="AV131" s="153"/>
      <c r="AW131" s="24"/>
    </row>
    <row r="132" spans="1:49" ht="15" customHeight="1">
      <c r="A132" s="135" t="s">
        <v>56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7"/>
      <c r="R132" s="157"/>
      <c r="S132" s="158"/>
      <c r="T132" s="158"/>
      <c r="U132" s="158"/>
      <c r="V132" s="158"/>
      <c r="W132" s="158"/>
      <c r="X132" s="159"/>
      <c r="Y132" s="138"/>
      <c r="Z132" s="139"/>
      <c r="AA132" s="139"/>
      <c r="AB132" s="139"/>
      <c r="AC132" s="139"/>
      <c r="AD132" s="140"/>
      <c r="AE132" s="138"/>
      <c r="AF132" s="139"/>
      <c r="AG132" s="139"/>
      <c r="AH132" s="139"/>
      <c r="AI132" s="139"/>
      <c r="AJ132" s="140"/>
      <c r="AK132" s="187">
        <f>Y132+AE132</f>
        <v>0</v>
      </c>
      <c r="AL132" s="188"/>
      <c r="AM132" s="188"/>
      <c r="AN132" s="188"/>
      <c r="AO132" s="188"/>
      <c r="AP132" s="189"/>
      <c r="AQ132" s="190" t="e">
        <f>(Y132+AE132)/($AK$132+$AK$133)</f>
        <v>#DIV/0!</v>
      </c>
      <c r="AR132" s="191"/>
      <c r="AS132" s="191"/>
      <c r="AT132" s="191"/>
      <c r="AU132" s="191"/>
      <c r="AV132" s="192"/>
      <c r="AW132" s="25"/>
    </row>
    <row r="133" spans="1:49" ht="15" customHeight="1">
      <c r="A133" s="135" t="s">
        <v>57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7"/>
      <c r="R133" s="157"/>
      <c r="S133" s="158"/>
      <c r="T133" s="158"/>
      <c r="U133" s="158"/>
      <c r="V133" s="158"/>
      <c r="W133" s="158"/>
      <c r="X133" s="159"/>
      <c r="Y133" s="138"/>
      <c r="Z133" s="139"/>
      <c r="AA133" s="139"/>
      <c r="AB133" s="139"/>
      <c r="AC133" s="139"/>
      <c r="AD133" s="140"/>
      <c r="AE133" s="138"/>
      <c r="AF133" s="139"/>
      <c r="AG133" s="139"/>
      <c r="AH133" s="139"/>
      <c r="AI133" s="139"/>
      <c r="AJ133" s="140"/>
      <c r="AK133" s="187">
        <f>Y133+AE133</f>
        <v>0</v>
      </c>
      <c r="AL133" s="188"/>
      <c r="AM133" s="188"/>
      <c r="AN133" s="188"/>
      <c r="AO133" s="188"/>
      <c r="AP133" s="189"/>
      <c r="AQ133" s="190" t="e">
        <f>(Y133+AE133)/($AK$132+$AK$133)</f>
        <v>#DIV/0!</v>
      </c>
      <c r="AR133" s="191"/>
      <c r="AS133" s="191"/>
      <c r="AT133" s="191"/>
      <c r="AU133" s="191"/>
      <c r="AV133" s="192"/>
      <c r="AW133" s="25"/>
    </row>
    <row r="134" spans="1:49" ht="15" customHeight="1">
      <c r="A134" s="154" t="s">
        <v>50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6"/>
      <c r="AW134" s="70"/>
    </row>
    <row r="135" spans="1:49" ht="15" customHeight="1">
      <c r="A135" s="135" t="s">
        <v>42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7"/>
      <c r="AO135" s="199" t="e">
        <f>1-$AO$115</f>
        <v>#DIV/0!</v>
      </c>
      <c r="AP135" s="200"/>
      <c r="AQ135" s="200"/>
      <c r="AR135" s="200"/>
      <c r="AS135" s="200"/>
      <c r="AT135" s="200"/>
      <c r="AU135" s="200"/>
      <c r="AV135" s="201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196" t="s">
        <v>10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8"/>
      <c r="AW137" s="68"/>
    </row>
    <row r="138" spans="1:49" ht="15" customHeight="1">
      <c r="A138" s="154" t="s">
        <v>47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6"/>
      <c r="AW138" s="70"/>
    </row>
    <row r="139" spans="1:49" ht="15" customHeight="1">
      <c r="A139" s="202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4"/>
      <c r="Y139" s="132" t="s">
        <v>40</v>
      </c>
      <c r="Z139" s="133"/>
      <c r="AA139" s="133"/>
      <c r="AB139" s="133"/>
      <c r="AC139" s="133"/>
      <c r="AD139" s="133"/>
      <c r="AE139" s="133"/>
      <c r="AF139" s="134"/>
      <c r="AG139" s="132" t="s">
        <v>41</v>
      </c>
      <c r="AH139" s="133"/>
      <c r="AI139" s="133"/>
      <c r="AJ139" s="133"/>
      <c r="AK139" s="133"/>
      <c r="AL139" s="133"/>
      <c r="AM139" s="133"/>
      <c r="AN139" s="134"/>
      <c r="AO139" s="132" t="s">
        <v>59</v>
      </c>
      <c r="AP139" s="133"/>
      <c r="AQ139" s="133"/>
      <c r="AR139" s="133"/>
      <c r="AS139" s="133"/>
      <c r="AT139" s="133"/>
      <c r="AU139" s="133"/>
      <c r="AV139" s="134"/>
      <c r="AW139" s="21"/>
    </row>
    <row r="140" spans="1:49" ht="15" customHeight="1">
      <c r="A140" s="135" t="s">
        <v>60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7"/>
      <c r="Y140" s="138"/>
      <c r="Z140" s="139"/>
      <c r="AA140" s="139"/>
      <c r="AB140" s="139"/>
      <c r="AC140" s="139"/>
      <c r="AD140" s="139"/>
      <c r="AE140" s="139"/>
      <c r="AF140" s="140"/>
      <c r="AG140" s="138"/>
      <c r="AH140" s="139"/>
      <c r="AI140" s="139"/>
      <c r="AJ140" s="139"/>
      <c r="AK140" s="139"/>
      <c r="AL140" s="139"/>
      <c r="AM140" s="139"/>
      <c r="AN140" s="140"/>
      <c r="AO140" s="126">
        <f>Y140+AG140</f>
        <v>0</v>
      </c>
      <c r="AP140" s="127"/>
      <c r="AQ140" s="127"/>
      <c r="AR140" s="127"/>
      <c r="AS140" s="127"/>
      <c r="AT140" s="127"/>
      <c r="AU140" s="127"/>
      <c r="AV140" s="128"/>
      <c r="AW140" s="22"/>
    </row>
    <row r="141" spans="1:49" ht="15" customHeight="1">
      <c r="A141" s="135" t="s">
        <v>61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7"/>
      <c r="Y141" s="138"/>
      <c r="Z141" s="139"/>
      <c r="AA141" s="139"/>
      <c r="AB141" s="139"/>
      <c r="AC141" s="139"/>
      <c r="AD141" s="139"/>
      <c r="AE141" s="139"/>
      <c r="AF141" s="140"/>
      <c r="AG141" s="138"/>
      <c r="AH141" s="139"/>
      <c r="AI141" s="139"/>
      <c r="AJ141" s="139"/>
      <c r="AK141" s="139"/>
      <c r="AL141" s="139"/>
      <c r="AM141" s="139"/>
      <c r="AN141" s="140"/>
      <c r="AO141" s="126">
        <f>Y141+AG141</f>
        <v>0</v>
      </c>
      <c r="AP141" s="127"/>
      <c r="AQ141" s="127"/>
      <c r="AR141" s="127"/>
      <c r="AS141" s="127"/>
      <c r="AT141" s="127"/>
      <c r="AU141" s="127"/>
      <c r="AV141" s="128"/>
      <c r="AW141" s="22"/>
    </row>
    <row r="142" spans="1:49" ht="15" customHeight="1">
      <c r="A142" s="135" t="s">
        <v>62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7"/>
      <c r="Y142" s="187">
        <f>$AK$77-Y140-Y141</f>
        <v>0</v>
      </c>
      <c r="Z142" s="188"/>
      <c r="AA142" s="188"/>
      <c r="AB142" s="188"/>
      <c r="AC142" s="188"/>
      <c r="AD142" s="188"/>
      <c r="AE142" s="188"/>
      <c r="AF142" s="189"/>
      <c r="AG142" s="187">
        <f>$AK$77-AG140-AG141</f>
        <v>0</v>
      </c>
      <c r="AH142" s="188"/>
      <c r="AI142" s="188"/>
      <c r="AJ142" s="188"/>
      <c r="AK142" s="188"/>
      <c r="AL142" s="188"/>
      <c r="AM142" s="188"/>
      <c r="AN142" s="189"/>
      <c r="AO142" s="126">
        <f>Y142+AG142</f>
        <v>0</v>
      </c>
      <c r="AP142" s="193"/>
      <c r="AQ142" s="193"/>
      <c r="AR142" s="193"/>
      <c r="AS142" s="193"/>
      <c r="AT142" s="193"/>
      <c r="AU142" s="193"/>
      <c r="AV142" s="194"/>
      <c r="AW142" s="27"/>
    </row>
    <row r="143" spans="1:49" ht="15" customHeight="1">
      <c r="A143" s="154" t="s">
        <v>48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6"/>
      <c r="AW143" s="70"/>
    </row>
    <row r="144" spans="1:49" ht="15" customHeight="1">
      <c r="A144" s="202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4"/>
      <c r="Y144" s="132" t="s">
        <v>40</v>
      </c>
      <c r="Z144" s="133"/>
      <c r="AA144" s="133"/>
      <c r="AB144" s="133"/>
      <c r="AC144" s="133"/>
      <c r="AD144" s="133"/>
      <c r="AE144" s="133"/>
      <c r="AF144" s="134"/>
      <c r="AG144" s="132" t="s">
        <v>41</v>
      </c>
      <c r="AH144" s="133"/>
      <c r="AI144" s="133"/>
      <c r="AJ144" s="133"/>
      <c r="AK144" s="133"/>
      <c r="AL144" s="133"/>
      <c r="AM144" s="133"/>
      <c r="AN144" s="134"/>
      <c r="AO144" s="132" t="s">
        <v>59</v>
      </c>
      <c r="AP144" s="133"/>
      <c r="AQ144" s="133"/>
      <c r="AR144" s="133"/>
      <c r="AS144" s="133"/>
      <c r="AT144" s="133"/>
      <c r="AU144" s="133"/>
      <c r="AV144" s="134"/>
      <c r="AW144" s="21"/>
    </row>
    <row r="145" spans="1:49" ht="15" customHeight="1">
      <c r="A145" s="195" t="s">
        <v>60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38"/>
      <c r="Z145" s="139"/>
      <c r="AA145" s="139"/>
      <c r="AB145" s="139"/>
      <c r="AC145" s="139"/>
      <c r="AD145" s="139"/>
      <c r="AE145" s="139"/>
      <c r="AF145" s="140"/>
      <c r="AG145" s="138"/>
      <c r="AH145" s="139"/>
      <c r="AI145" s="139"/>
      <c r="AJ145" s="139"/>
      <c r="AK145" s="139"/>
      <c r="AL145" s="139"/>
      <c r="AM145" s="139"/>
      <c r="AN145" s="140"/>
      <c r="AO145" s="126">
        <f>Y145+AG145</f>
        <v>0</v>
      </c>
      <c r="AP145" s="193"/>
      <c r="AQ145" s="193"/>
      <c r="AR145" s="193"/>
      <c r="AS145" s="193"/>
      <c r="AT145" s="193"/>
      <c r="AU145" s="193"/>
      <c r="AV145" s="194"/>
      <c r="AW145" s="27"/>
    </row>
    <row r="146" spans="1:49" ht="15" customHeight="1">
      <c r="A146" s="135" t="s">
        <v>61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7"/>
      <c r="Y146" s="138"/>
      <c r="Z146" s="139"/>
      <c r="AA146" s="139"/>
      <c r="AB146" s="139"/>
      <c r="AC146" s="139"/>
      <c r="AD146" s="139"/>
      <c r="AE146" s="139"/>
      <c r="AF146" s="140"/>
      <c r="AG146" s="138"/>
      <c r="AH146" s="139"/>
      <c r="AI146" s="139"/>
      <c r="AJ146" s="139"/>
      <c r="AK146" s="139"/>
      <c r="AL146" s="139"/>
      <c r="AM146" s="139"/>
      <c r="AN146" s="140"/>
      <c r="AO146" s="126">
        <f>Y146+AG146</f>
        <v>0</v>
      </c>
      <c r="AP146" s="193"/>
      <c r="AQ146" s="193"/>
      <c r="AR146" s="193"/>
      <c r="AS146" s="193"/>
      <c r="AT146" s="193"/>
      <c r="AU146" s="193"/>
      <c r="AV146" s="194"/>
      <c r="AW146" s="27"/>
    </row>
    <row r="147" spans="1:49" ht="15" customHeight="1">
      <c r="A147" s="135" t="s">
        <v>62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7"/>
      <c r="Y147" s="187">
        <f>$AK$78-Y145-Y146</f>
        <v>0</v>
      </c>
      <c r="Z147" s="188"/>
      <c r="AA147" s="188"/>
      <c r="AB147" s="188"/>
      <c r="AC147" s="188"/>
      <c r="AD147" s="188"/>
      <c r="AE147" s="188"/>
      <c r="AF147" s="189"/>
      <c r="AG147" s="187">
        <f>$AK$78-AG145-AG146</f>
        <v>0</v>
      </c>
      <c r="AH147" s="188"/>
      <c r="AI147" s="188"/>
      <c r="AJ147" s="188"/>
      <c r="AK147" s="188"/>
      <c r="AL147" s="188"/>
      <c r="AM147" s="188"/>
      <c r="AN147" s="189"/>
      <c r="AO147" s="126">
        <f>Y147+AG147</f>
        <v>0</v>
      </c>
      <c r="AP147" s="193"/>
      <c r="AQ147" s="193"/>
      <c r="AR147" s="193"/>
      <c r="AS147" s="193"/>
      <c r="AT147" s="193"/>
      <c r="AU147" s="193"/>
      <c r="AV147" s="194"/>
      <c r="AW147" s="27"/>
    </row>
    <row r="148" spans="1:49" ht="15" customHeight="1">
      <c r="A148" s="154" t="s">
        <v>49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6"/>
      <c r="AW148" s="70"/>
    </row>
    <row r="149" spans="1:49" ht="15" customHeight="1">
      <c r="A149" s="202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4"/>
      <c r="Y149" s="132" t="s">
        <v>40</v>
      </c>
      <c r="Z149" s="133"/>
      <c r="AA149" s="133"/>
      <c r="AB149" s="133"/>
      <c r="AC149" s="133"/>
      <c r="AD149" s="133"/>
      <c r="AE149" s="133"/>
      <c r="AF149" s="134"/>
      <c r="AG149" s="132" t="s">
        <v>41</v>
      </c>
      <c r="AH149" s="133"/>
      <c r="AI149" s="133"/>
      <c r="AJ149" s="133"/>
      <c r="AK149" s="133"/>
      <c r="AL149" s="133"/>
      <c r="AM149" s="133"/>
      <c r="AN149" s="134"/>
      <c r="AO149" s="132" t="s">
        <v>59</v>
      </c>
      <c r="AP149" s="133"/>
      <c r="AQ149" s="133"/>
      <c r="AR149" s="133"/>
      <c r="AS149" s="133"/>
      <c r="AT149" s="133"/>
      <c r="AU149" s="133"/>
      <c r="AV149" s="134"/>
      <c r="AW149" s="21"/>
    </row>
    <row r="150" spans="1:49" ht="15" customHeight="1">
      <c r="A150" s="195" t="s">
        <v>60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38"/>
      <c r="Z150" s="139"/>
      <c r="AA150" s="139"/>
      <c r="AB150" s="139"/>
      <c r="AC150" s="139"/>
      <c r="AD150" s="139"/>
      <c r="AE150" s="139"/>
      <c r="AF150" s="140"/>
      <c r="AG150" s="138"/>
      <c r="AH150" s="139"/>
      <c r="AI150" s="139"/>
      <c r="AJ150" s="139"/>
      <c r="AK150" s="139"/>
      <c r="AL150" s="139"/>
      <c r="AM150" s="139"/>
      <c r="AN150" s="140"/>
      <c r="AO150" s="126">
        <f>Y150+AG150</f>
        <v>0</v>
      </c>
      <c r="AP150" s="193"/>
      <c r="AQ150" s="193"/>
      <c r="AR150" s="193"/>
      <c r="AS150" s="193"/>
      <c r="AT150" s="193"/>
      <c r="AU150" s="193"/>
      <c r="AV150" s="194"/>
      <c r="AW150" s="27"/>
    </row>
    <row r="151" spans="1:49" ht="15" customHeight="1">
      <c r="A151" s="135" t="s">
        <v>61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7"/>
      <c r="Y151" s="138"/>
      <c r="Z151" s="139"/>
      <c r="AA151" s="139"/>
      <c r="AB151" s="139"/>
      <c r="AC151" s="139"/>
      <c r="AD151" s="139"/>
      <c r="AE151" s="139"/>
      <c r="AF151" s="140"/>
      <c r="AG151" s="138"/>
      <c r="AH151" s="139"/>
      <c r="AI151" s="139"/>
      <c r="AJ151" s="139"/>
      <c r="AK151" s="139"/>
      <c r="AL151" s="139"/>
      <c r="AM151" s="139"/>
      <c r="AN151" s="140"/>
      <c r="AO151" s="126">
        <f>Y151+AG151</f>
        <v>0</v>
      </c>
      <c r="AP151" s="193"/>
      <c r="AQ151" s="193"/>
      <c r="AR151" s="193"/>
      <c r="AS151" s="193"/>
      <c r="AT151" s="193"/>
      <c r="AU151" s="193"/>
      <c r="AV151" s="194"/>
      <c r="AW151" s="27"/>
    </row>
    <row r="152" spans="1:49" ht="15" customHeight="1">
      <c r="A152" s="135" t="s">
        <v>62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7"/>
      <c r="Y152" s="187">
        <f>$AK$79-Y150-Y151</f>
        <v>0</v>
      </c>
      <c r="Z152" s="188"/>
      <c r="AA152" s="188"/>
      <c r="AB152" s="188"/>
      <c r="AC152" s="188"/>
      <c r="AD152" s="188"/>
      <c r="AE152" s="188"/>
      <c r="AF152" s="189"/>
      <c r="AG152" s="187">
        <f>$AK$79-AG150-AG151</f>
        <v>0</v>
      </c>
      <c r="AH152" s="188"/>
      <c r="AI152" s="188"/>
      <c r="AJ152" s="188"/>
      <c r="AK152" s="188"/>
      <c r="AL152" s="188"/>
      <c r="AM152" s="188"/>
      <c r="AN152" s="189"/>
      <c r="AO152" s="126">
        <f>Y152+AG152</f>
        <v>0</v>
      </c>
      <c r="AP152" s="193"/>
      <c r="AQ152" s="193"/>
      <c r="AR152" s="193"/>
      <c r="AS152" s="193"/>
      <c r="AT152" s="193"/>
      <c r="AU152" s="193"/>
      <c r="AV152" s="194"/>
      <c r="AW152" s="27"/>
    </row>
    <row r="153" spans="1:49" ht="15" customHeight="1">
      <c r="A153" s="323" t="s">
        <v>50</v>
      </c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5"/>
      <c r="AW153" s="72"/>
    </row>
    <row r="154" spans="1:49" ht="15" customHeight="1">
      <c r="A154" s="207" t="s">
        <v>63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9"/>
      <c r="AO154" s="141" t="e">
        <f>(AO140+AO145+AO150)/(2*$AK$80)</f>
        <v>#DIV/0!</v>
      </c>
      <c r="AP154" s="142"/>
      <c r="AQ154" s="142"/>
      <c r="AR154" s="142"/>
      <c r="AS154" s="142"/>
      <c r="AT154" s="142"/>
      <c r="AU154" s="142"/>
      <c r="AV154" s="143"/>
      <c r="AW154" s="23"/>
    </row>
    <row r="155" spans="1:49" ht="15" customHeight="1">
      <c r="A155" s="135" t="s">
        <v>64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7"/>
      <c r="AO155" s="141" t="e">
        <f t="shared" ref="AO155:AO156" si="1">(AO141+AO146+AO151)/(2*$AK$80)</f>
        <v>#DIV/0!</v>
      </c>
      <c r="AP155" s="142"/>
      <c r="AQ155" s="142"/>
      <c r="AR155" s="142"/>
      <c r="AS155" s="142"/>
      <c r="AT155" s="142"/>
      <c r="AU155" s="142"/>
      <c r="AV155" s="143"/>
      <c r="AW155" s="23"/>
    </row>
    <row r="156" spans="1:49" ht="15" customHeight="1">
      <c r="A156" s="207" t="s">
        <v>65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9"/>
      <c r="AO156" s="141" t="e">
        <f t="shared" si="1"/>
        <v>#DIV/0!</v>
      </c>
      <c r="AP156" s="142"/>
      <c r="AQ156" s="142"/>
      <c r="AR156" s="142"/>
      <c r="AS156" s="142"/>
      <c r="AT156" s="142"/>
      <c r="AU156" s="142"/>
      <c r="AV156" s="14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4" t="s">
        <v>11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6"/>
      <c r="AW158" s="68"/>
    </row>
    <row r="159" spans="1:49" ht="15" customHeight="1">
      <c r="A159" s="195" t="s">
        <v>66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257"/>
      <c r="AH159" s="258"/>
      <c r="AI159" s="258"/>
      <c r="AJ159" s="258"/>
      <c r="AK159" s="258"/>
      <c r="AL159" s="258"/>
      <c r="AM159" s="258"/>
      <c r="AN159" s="259"/>
      <c r="AO159" s="206">
        <v>1</v>
      </c>
      <c r="AP159" s="206"/>
      <c r="AQ159" s="206"/>
      <c r="AR159" s="206"/>
      <c r="AS159" s="206"/>
      <c r="AT159" s="206"/>
      <c r="AU159" s="206"/>
      <c r="AV159" s="206"/>
      <c r="AW159" s="28"/>
    </row>
    <row r="160" spans="1:49" ht="15" customHeight="1">
      <c r="A160" s="135" t="s">
        <v>67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7"/>
      <c r="AG160" s="257"/>
      <c r="AH160" s="258"/>
      <c r="AI160" s="258"/>
      <c r="AJ160" s="258"/>
      <c r="AK160" s="258"/>
      <c r="AL160" s="258"/>
      <c r="AM160" s="258"/>
      <c r="AN160" s="259"/>
      <c r="AO160" s="206" t="e">
        <f>$AG$160/$AG$159</f>
        <v>#DIV/0!</v>
      </c>
      <c r="AP160" s="206"/>
      <c r="AQ160" s="206"/>
      <c r="AR160" s="206"/>
      <c r="AS160" s="206"/>
      <c r="AT160" s="206"/>
      <c r="AU160" s="206"/>
      <c r="AV160" s="206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4" t="s">
        <v>12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6"/>
      <c r="AW162" s="68"/>
    </row>
    <row r="163" spans="1:49" ht="15" customHeight="1">
      <c r="A163" s="154" t="s">
        <v>47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6"/>
      <c r="AW163" s="70"/>
    </row>
    <row r="164" spans="1:49" ht="31.5" customHeight="1">
      <c r="A164" s="207" t="s">
        <v>144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9"/>
      <c r="AO164" s="205"/>
      <c r="AP164" s="205"/>
      <c r="AQ164" s="205"/>
      <c r="AR164" s="205"/>
      <c r="AS164" s="205"/>
      <c r="AT164" s="205"/>
      <c r="AU164" s="205"/>
      <c r="AV164" s="205"/>
      <c r="AW164" s="29"/>
    </row>
    <row r="165" spans="1:49" ht="29.25" customHeight="1">
      <c r="A165" s="207" t="s">
        <v>145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9"/>
      <c r="AO165" s="205"/>
      <c r="AP165" s="205"/>
      <c r="AQ165" s="205"/>
      <c r="AR165" s="205"/>
      <c r="AS165" s="205"/>
      <c r="AT165" s="205"/>
      <c r="AU165" s="205"/>
      <c r="AV165" s="205"/>
      <c r="AW165" s="29"/>
    </row>
    <row r="166" spans="1:49" ht="15" customHeight="1">
      <c r="A166" s="135" t="s">
        <v>146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7"/>
      <c r="AO166" s="205"/>
      <c r="AP166" s="205"/>
      <c r="AQ166" s="205"/>
      <c r="AR166" s="205"/>
      <c r="AS166" s="205"/>
      <c r="AT166" s="205"/>
      <c r="AU166" s="205"/>
      <c r="AV166" s="205"/>
      <c r="AW166" s="29"/>
    </row>
    <row r="167" spans="1:49" ht="15" customHeight="1">
      <c r="A167" s="135" t="s">
        <v>147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7"/>
      <c r="AO167" s="210">
        <f>$AK$77-($AO$164+$AO$165+$AO$166)</f>
        <v>0</v>
      </c>
      <c r="AP167" s="210"/>
      <c r="AQ167" s="210"/>
      <c r="AR167" s="210"/>
      <c r="AS167" s="210"/>
      <c r="AT167" s="210"/>
      <c r="AU167" s="210"/>
      <c r="AV167" s="210"/>
      <c r="AW167" s="29"/>
    </row>
    <row r="168" spans="1:49" ht="15" customHeight="1">
      <c r="A168" s="154" t="s">
        <v>48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6"/>
      <c r="AW168" s="70"/>
    </row>
    <row r="169" spans="1:49" ht="31.5" customHeight="1">
      <c r="A169" s="207" t="s">
        <v>144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9"/>
      <c r="AO169" s="205"/>
      <c r="AP169" s="205"/>
      <c r="AQ169" s="205"/>
      <c r="AR169" s="205"/>
      <c r="AS169" s="205"/>
      <c r="AT169" s="205"/>
      <c r="AU169" s="205"/>
      <c r="AV169" s="205"/>
      <c r="AW169" s="29"/>
    </row>
    <row r="170" spans="1:49" ht="31.5" customHeight="1">
      <c r="A170" s="207" t="s">
        <v>145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9"/>
      <c r="AO170" s="205"/>
      <c r="AP170" s="205"/>
      <c r="AQ170" s="205"/>
      <c r="AR170" s="205"/>
      <c r="AS170" s="205"/>
      <c r="AT170" s="205"/>
      <c r="AU170" s="205"/>
      <c r="AV170" s="205"/>
      <c r="AW170" s="29"/>
    </row>
    <row r="171" spans="1:49" ht="15" customHeight="1">
      <c r="A171" s="135" t="s">
        <v>146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7"/>
      <c r="AO171" s="205"/>
      <c r="AP171" s="205"/>
      <c r="AQ171" s="205"/>
      <c r="AR171" s="205"/>
      <c r="AS171" s="205"/>
      <c r="AT171" s="205"/>
      <c r="AU171" s="205"/>
      <c r="AV171" s="205"/>
      <c r="AW171" s="29"/>
    </row>
    <row r="172" spans="1:49" ht="15" customHeight="1">
      <c r="A172" s="135" t="s">
        <v>147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7"/>
      <c r="AO172" s="210">
        <f>$AK$78-($AO$169+$AO$170+$AO$171)</f>
        <v>0</v>
      </c>
      <c r="AP172" s="210"/>
      <c r="AQ172" s="210"/>
      <c r="AR172" s="210"/>
      <c r="AS172" s="210"/>
      <c r="AT172" s="210"/>
      <c r="AU172" s="210"/>
      <c r="AV172" s="210"/>
      <c r="AW172" s="29"/>
    </row>
    <row r="173" spans="1:49" ht="15" customHeight="1">
      <c r="A173" s="154" t="s">
        <v>49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6"/>
      <c r="AW173" s="70"/>
    </row>
    <row r="174" spans="1:49" ht="31.5" customHeight="1">
      <c r="A174" s="207" t="s">
        <v>144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9"/>
      <c r="AO174" s="205"/>
      <c r="AP174" s="205"/>
      <c r="AQ174" s="205"/>
      <c r="AR174" s="205"/>
      <c r="AS174" s="205"/>
      <c r="AT174" s="205"/>
      <c r="AU174" s="205"/>
      <c r="AV174" s="205"/>
      <c r="AW174" s="29"/>
    </row>
    <row r="175" spans="1:49" ht="31.5" customHeight="1">
      <c r="A175" s="207" t="s">
        <v>145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9"/>
      <c r="AO175" s="205"/>
      <c r="AP175" s="205"/>
      <c r="AQ175" s="205"/>
      <c r="AR175" s="205"/>
      <c r="AS175" s="205"/>
      <c r="AT175" s="205"/>
      <c r="AU175" s="205"/>
      <c r="AV175" s="205"/>
      <c r="AW175" s="29"/>
    </row>
    <row r="176" spans="1:49" ht="15" customHeight="1">
      <c r="A176" s="135" t="s">
        <v>146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7"/>
      <c r="AO176" s="205"/>
      <c r="AP176" s="205"/>
      <c r="AQ176" s="205"/>
      <c r="AR176" s="205"/>
      <c r="AS176" s="205"/>
      <c r="AT176" s="205"/>
      <c r="AU176" s="205"/>
      <c r="AV176" s="205"/>
      <c r="AW176" s="29"/>
    </row>
    <row r="177" spans="1:49" ht="15" customHeight="1">
      <c r="A177" s="135" t="s">
        <v>147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7"/>
      <c r="AO177" s="210">
        <f>$AK$79-($AO$174+$AO$175+$AO$176)</f>
        <v>0</v>
      </c>
      <c r="AP177" s="210"/>
      <c r="AQ177" s="210"/>
      <c r="AR177" s="210"/>
      <c r="AS177" s="210"/>
      <c r="AT177" s="210"/>
      <c r="AU177" s="210"/>
      <c r="AV177" s="210"/>
      <c r="AW177" s="29"/>
    </row>
    <row r="178" spans="1:49" ht="15" customHeight="1">
      <c r="A178" s="154" t="s">
        <v>148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6"/>
      <c r="AW178" s="70"/>
    </row>
    <row r="179" spans="1:49" ht="31.5" customHeight="1">
      <c r="A179" s="260" t="s">
        <v>149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2"/>
      <c r="AO179" s="206" t="e">
        <f>(($AO$164+$AO$169+$AO$174)/$AK$80)</f>
        <v>#DIV/0!</v>
      </c>
      <c r="AP179" s="206"/>
      <c r="AQ179" s="206"/>
      <c r="AR179" s="206"/>
      <c r="AS179" s="206"/>
      <c r="AT179" s="206"/>
      <c r="AU179" s="206"/>
      <c r="AV179" s="206"/>
      <c r="AW179" s="28"/>
    </row>
    <row r="180" spans="1:49" ht="31.5" customHeight="1">
      <c r="A180" s="260" t="s">
        <v>150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2"/>
      <c r="AO180" s="206" t="e">
        <f>(($AO$165+$AO$170+$AO$175)/$AK$80)</f>
        <v>#DIV/0!</v>
      </c>
      <c r="AP180" s="206"/>
      <c r="AQ180" s="206"/>
      <c r="AR180" s="206"/>
      <c r="AS180" s="206"/>
      <c r="AT180" s="206"/>
      <c r="AU180" s="206"/>
      <c r="AV180" s="206"/>
      <c r="AW180" s="28"/>
    </row>
    <row r="181" spans="1:49" ht="15" customHeight="1">
      <c r="A181" s="135" t="s">
        <v>151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7"/>
      <c r="AO181" s="206" t="e">
        <f>(($AO$166+$AO$171+$AO$176)/$AK$80)</f>
        <v>#DIV/0!</v>
      </c>
      <c r="AP181" s="206"/>
      <c r="AQ181" s="206"/>
      <c r="AR181" s="206"/>
      <c r="AS181" s="206"/>
      <c r="AT181" s="206"/>
      <c r="AU181" s="206"/>
      <c r="AV181" s="206"/>
      <c r="AW181" s="28"/>
    </row>
    <row r="182" spans="1:49" ht="15" customHeight="1">
      <c r="A182" s="135" t="s">
        <v>152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7"/>
      <c r="AO182" s="206" t="e">
        <f>(($AO$167+$AO$172+$AO$177)/$AK$80)</f>
        <v>#DIV/0!</v>
      </c>
      <c r="AP182" s="206"/>
      <c r="AQ182" s="206"/>
      <c r="AR182" s="206"/>
      <c r="AS182" s="206"/>
      <c r="AT182" s="206"/>
      <c r="AU182" s="206"/>
      <c r="AV182" s="206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196" t="s">
        <v>13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8"/>
      <c r="AW184" s="68"/>
    </row>
    <row r="185" spans="1:49" ht="15" customHeight="1">
      <c r="A185" s="147" t="s">
        <v>154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257"/>
      <c r="AP185" s="258"/>
      <c r="AQ185" s="258"/>
      <c r="AR185" s="258"/>
      <c r="AS185" s="258"/>
      <c r="AT185" s="258"/>
      <c r="AU185" s="258"/>
      <c r="AV185" s="259"/>
      <c r="AW185" s="68"/>
    </row>
    <row r="186" spans="1:49" ht="15" customHeight="1">
      <c r="A186" s="147" t="s">
        <v>153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257"/>
      <c r="AP186" s="258"/>
      <c r="AQ186" s="258"/>
      <c r="AR186" s="258"/>
      <c r="AS186" s="258"/>
      <c r="AT186" s="258"/>
      <c r="AU186" s="258"/>
      <c r="AV186" s="259"/>
      <c r="AW186" s="68"/>
    </row>
    <row r="187" spans="1:49" ht="15" customHeight="1">
      <c r="A187" s="147" t="s">
        <v>155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257"/>
      <c r="AP187" s="258"/>
      <c r="AQ187" s="258"/>
      <c r="AR187" s="258"/>
      <c r="AS187" s="258"/>
      <c r="AT187" s="258"/>
      <c r="AU187" s="258"/>
      <c r="AV187" s="259"/>
      <c r="AW187" s="68"/>
    </row>
    <row r="188" spans="1:49" ht="15" customHeight="1">
      <c r="A188" s="147" t="s">
        <v>156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257"/>
      <c r="AP188" s="258"/>
      <c r="AQ188" s="258"/>
      <c r="AR188" s="258"/>
      <c r="AS188" s="258"/>
      <c r="AT188" s="258"/>
      <c r="AU188" s="258"/>
      <c r="AV188" s="259"/>
      <c r="AW188" s="15"/>
    </row>
    <row r="189" spans="1:49" ht="15" customHeight="1">
      <c r="A189" s="147" t="s">
        <v>167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8">
        <f>$AO$185+$AO$186+$AO$187+$AO$188</f>
        <v>0</v>
      </c>
      <c r="AP189" s="149"/>
      <c r="AQ189" s="149"/>
      <c r="AR189" s="149"/>
      <c r="AS189" s="149"/>
      <c r="AT189" s="149"/>
      <c r="AU189" s="149"/>
      <c r="AV189" s="150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196" t="s">
        <v>68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8"/>
      <c r="AW191" s="68"/>
    </row>
    <row r="192" spans="1:49" ht="15" customHeight="1">
      <c r="A192" s="207" t="s">
        <v>69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9"/>
      <c r="AW192" s="78"/>
    </row>
    <row r="193" spans="1:49" ht="15" customHeight="1">
      <c r="A193" s="79" t="s">
        <v>70</v>
      </c>
      <c r="B193" s="317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9"/>
      <c r="AW193" s="80"/>
    </row>
    <row r="194" spans="1:49" ht="15" customHeight="1">
      <c r="A194" s="79" t="s">
        <v>71</v>
      </c>
      <c r="B194" s="317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9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181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310" t="s">
        <v>158</v>
      </c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2"/>
      <c r="AW218" s="41"/>
    </row>
    <row r="219" spans="1:49" ht="15" hidden="1" customHeight="1">
      <c r="A219" s="313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5"/>
      <c r="AW219" s="41"/>
    </row>
    <row r="220" spans="1:49" ht="1.5" customHeight="1">
      <c r="A220" s="313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5"/>
      <c r="AW220" s="41"/>
    </row>
    <row r="221" spans="1:49" ht="15" hidden="1" customHeight="1">
      <c r="A221" s="313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/>
      <c r="AO221" s="314"/>
      <c r="AP221" s="314"/>
      <c r="AQ221" s="314"/>
      <c r="AR221" s="314"/>
      <c r="AS221" s="314"/>
      <c r="AT221" s="314"/>
      <c r="AU221" s="314"/>
      <c r="AV221" s="315"/>
      <c r="AW221" s="41"/>
    </row>
    <row r="222" spans="1:49" ht="75.75" customHeight="1">
      <c r="A222" s="327" t="s">
        <v>182</v>
      </c>
      <c r="B222" s="328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9"/>
      <c r="AW222" s="83"/>
    </row>
    <row r="223" spans="1:49" ht="15" customHeight="1">
      <c r="A223" s="316" t="s">
        <v>47</v>
      </c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84"/>
    </row>
    <row r="224" spans="1:49" ht="15" customHeight="1">
      <c r="A224" s="31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84"/>
    </row>
    <row r="225" spans="1:49" ht="15" customHeight="1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96"/>
      <c r="AV225" s="296"/>
      <c r="AW225" s="84"/>
    </row>
    <row r="226" spans="1:49" ht="15" customHeight="1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96"/>
      <c r="AV226" s="296"/>
      <c r="AW226" s="84"/>
    </row>
    <row r="227" spans="1:49" ht="15" customHeight="1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96"/>
      <c r="AV227" s="296"/>
      <c r="AW227" s="84"/>
    </row>
    <row r="228" spans="1:49" ht="15" customHeight="1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84"/>
    </row>
    <row r="229" spans="1:49" ht="1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84"/>
    </row>
    <row r="230" spans="1:49" ht="15" customHeight="1">
      <c r="A230" s="316" t="s">
        <v>48</v>
      </c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296"/>
      <c r="AU230" s="296"/>
      <c r="AV230" s="296"/>
      <c r="AW230" s="84"/>
    </row>
    <row r="231" spans="1:49" ht="15" customHeight="1">
      <c r="A231" s="31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  <c r="AQ231" s="296"/>
      <c r="AR231" s="296"/>
      <c r="AS231" s="296"/>
      <c r="AT231" s="296"/>
      <c r="AU231" s="296"/>
      <c r="AV231" s="296"/>
      <c r="AW231" s="84"/>
    </row>
    <row r="232" spans="1:49" ht="15" customHeight="1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296"/>
      <c r="AU232" s="296"/>
      <c r="AV232" s="296"/>
      <c r="AW232" s="84"/>
    </row>
    <row r="233" spans="1:49" ht="15" customHeight="1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  <c r="AH233" s="296"/>
      <c r="AI233" s="296"/>
      <c r="AJ233" s="296"/>
      <c r="AK233" s="296"/>
      <c r="AL233" s="296"/>
      <c r="AM233" s="296"/>
      <c r="AN233" s="296"/>
      <c r="AO233" s="296"/>
      <c r="AP233" s="296"/>
      <c r="AQ233" s="296"/>
      <c r="AR233" s="296"/>
      <c r="AS233" s="296"/>
      <c r="AT233" s="296"/>
      <c r="AU233" s="296"/>
      <c r="AV233" s="296"/>
      <c r="AW233" s="84"/>
    </row>
    <row r="234" spans="1:49" ht="15" customHeight="1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6"/>
      <c r="AT234" s="296"/>
      <c r="AU234" s="296"/>
      <c r="AV234" s="296"/>
      <c r="AW234" s="84"/>
    </row>
    <row r="235" spans="1:49" ht="15" customHeight="1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  <c r="AH235" s="296"/>
      <c r="AI235" s="296"/>
      <c r="AJ235" s="296"/>
      <c r="AK235" s="296"/>
      <c r="AL235" s="296"/>
      <c r="AM235" s="296"/>
      <c r="AN235" s="296"/>
      <c r="AO235" s="296"/>
      <c r="AP235" s="296"/>
      <c r="AQ235" s="296"/>
      <c r="AR235" s="296"/>
      <c r="AS235" s="296"/>
      <c r="AT235" s="296"/>
      <c r="AU235" s="296"/>
      <c r="AV235" s="296"/>
      <c r="AW235" s="84"/>
    </row>
    <row r="236" spans="1:49" ht="15" customHeight="1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296"/>
      <c r="AU236" s="296"/>
      <c r="AV236" s="296"/>
      <c r="AW236" s="84"/>
    </row>
    <row r="237" spans="1:49" ht="15" customHeight="1">
      <c r="A237" s="316" t="s">
        <v>49</v>
      </c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  <c r="AH237" s="296"/>
      <c r="AI237" s="296"/>
      <c r="AJ237" s="296"/>
      <c r="AK237" s="296"/>
      <c r="AL237" s="296"/>
      <c r="AM237" s="296"/>
      <c r="AN237" s="296"/>
      <c r="AO237" s="296"/>
      <c r="AP237" s="296"/>
      <c r="AQ237" s="296"/>
      <c r="AR237" s="296"/>
      <c r="AS237" s="296"/>
      <c r="AT237" s="296"/>
      <c r="AU237" s="296"/>
      <c r="AV237" s="296"/>
      <c r="AW237" s="84"/>
    </row>
    <row r="238" spans="1:49" ht="15" customHeight="1">
      <c r="A238" s="31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296"/>
      <c r="AU238" s="296"/>
      <c r="AV238" s="296"/>
      <c r="AW238" s="84"/>
    </row>
    <row r="239" spans="1:49" ht="15" customHeight="1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6"/>
      <c r="AS239" s="296"/>
      <c r="AT239" s="296"/>
      <c r="AU239" s="296"/>
      <c r="AV239" s="296"/>
      <c r="AW239" s="84"/>
    </row>
    <row r="240" spans="1:49" ht="15" customHeight="1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296"/>
      <c r="AJ240" s="296"/>
      <c r="AK240" s="296"/>
      <c r="AL240" s="296"/>
      <c r="AM240" s="296"/>
      <c r="AN240" s="296"/>
      <c r="AO240" s="296"/>
      <c r="AP240" s="296"/>
      <c r="AQ240" s="296"/>
      <c r="AR240" s="296"/>
      <c r="AS240" s="296"/>
      <c r="AT240" s="296"/>
      <c r="AU240" s="296"/>
      <c r="AV240" s="296"/>
      <c r="AW240" s="84"/>
    </row>
    <row r="241" spans="1:49" ht="15" customHeight="1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  <c r="AH241" s="296"/>
      <c r="AI241" s="296"/>
      <c r="AJ241" s="296"/>
      <c r="AK241" s="296"/>
      <c r="AL241" s="296"/>
      <c r="AM241" s="296"/>
      <c r="AN241" s="296"/>
      <c r="AO241" s="296"/>
      <c r="AP241" s="296"/>
      <c r="AQ241" s="296"/>
      <c r="AR241" s="296"/>
      <c r="AS241" s="296"/>
      <c r="AT241" s="296"/>
      <c r="AU241" s="296"/>
      <c r="AV241" s="296"/>
      <c r="AW241" s="84"/>
    </row>
    <row r="242" spans="1:49" ht="15" customHeight="1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  <c r="AS242" s="296"/>
      <c r="AT242" s="296"/>
      <c r="AU242" s="296"/>
      <c r="AV242" s="296"/>
      <c r="AW242" s="84"/>
    </row>
    <row r="243" spans="1:49" ht="15" customHeight="1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  <c r="AH243" s="296"/>
      <c r="AI243" s="296"/>
      <c r="AJ243" s="296"/>
      <c r="AK243" s="296"/>
      <c r="AL243" s="296"/>
      <c r="AM243" s="296"/>
      <c r="AN243" s="296"/>
      <c r="AO243" s="296"/>
      <c r="AP243" s="296"/>
      <c r="AQ243" s="296"/>
      <c r="AR243" s="296"/>
      <c r="AS243" s="296"/>
      <c r="AT243" s="296"/>
      <c r="AU243" s="296"/>
      <c r="AV243" s="296"/>
      <c r="AW243" s="84"/>
    </row>
    <row r="244" spans="1:49" ht="15" customHeight="1">
      <c r="A244" s="361" t="s">
        <v>169</v>
      </c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62"/>
      <c r="R244" s="362"/>
      <c r="S244" s="362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3"/>
      <c r="AW244" s="13"/>
    </row>
    <row r="245" spans="1:49" ht="15" customHeight="1">
      <c r="A245" s="364"/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365"/>
      <c r="AL245" s="365"/>
      <c r="AM245" s="365"/>
      <c r="AN245" s="365"/>
      <c r="AO245" s="365"/>
      <c r="AP245" s="365"/>
      <c r="AQ245" s="365"/>
      <c r="AR245" s="365"/>
      <c r="AS245" s="365"/>
      <c r="AT245" s="365"/>
      <c r="AU245" s="365"/>
      <c r="AV245" s="366"/>
      <c r="AW245" s="13"/>
    </row>
    <row r="246" spans="1:49" ht="15" customHeight="1">
      <c r="A246" s="364"/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  <c r="AM246" s="365"/>
      <c r="AN246" s="365"/>
      <c r="AO246" s="365"/>
      <c r="AP246" s="365"/>
      <c r="AQ246" s="365"/>
      <c r="AR246" s="365"/>
      <c r="AS246" s="365"/>
      <c r="AT246" s="365"/>
      <c r="AU246" s="365"/>
      <c r="AV246" s="366"/>
      <c r="AW246" s="13"/>
    </row>
    <row r="247" spans="1:49" ht="15" customHeight="1">
      <c r="A247" s="327" t="s">
        <v>170</v>
      </c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Q247" s="367"/>
      <c r="AR247" s="367"/>
      <c r="AS247" s="367"/>
      <c r="AT247" s="367"/>
      <c r="AU247" s="367"/>
      <c r="AV247" s="368"/>
      <c r="AW247" s="13"/>
    </row>
    <row r="248" spans="1:49" ht="15" customHeight="1">
      <c r="A248" s="369"/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Q248" s="367"/>
      <c r="AR248" s="367"/>
      <c r="AS248" s="367"/>
      <c r="AT248" s="367"/>
      <c r="AU248" s="367"/>
      <c r="AV248" s="368"/>
      <c r="AW248" s="13"/>
    </row>
    <row r="249" spans="1:49" ht="15" customHeight="1">
      <c r="A249" s="369"/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Q249" s="367"/>
      <c r="AR249" s="367"/>
      <c r="AS249" s="367"/>
      <c r="AT249" s="367"/>
      <c r="AU249" s="367"/>
      <c r="AV249" s="368"/>
      <c r="AW249" s="13"/>
    </row>
    <row r="250" spans="1:49" ht="15" customHeight="1">
      <c r="A250" s="369"/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8"/>
      <c r="AW250" s="13"/>
    </row>
    <row r="251" spans="1:49" ht="14.25" customHeight="1">
      <c r="A251" s="369"/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Q251" s="367"/>
      <c r="AR251" s="367"/>
      <c r="AS251" s="367"/>
      <c r="AT251" s="367"/>
      <c r="AU251" s="367"/>
      <c r="AV251" s="368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326" t="s">
        <v>47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  <c r="AS253" s="296"/>
      <c r="AT253" s="296"/>
      <c r="AU253" s="296"/>
      <c r="AV253" s="296"/>
      <c r="AW253" s="84"/>
    </row>
    <row r="254" spans="1:49" ht="15" customHeight="1">
      <c r="A254" s="31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296"/>
      <c r="AU254" s="296"/>
      <c r="AV254" s="296"/>
      <c r="AW254" s="84"/>
    </row>
    <row r="255" spans="1:49" ht="15" customHeight="1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  <c r="AH255" s="296"/>
      <c r="AI255" s="296"/>
      <c r="AJ255" s="296"/>
      <c r="AK255" s="296"/>
      <c r="AL255" s="296"/>
      <c r="AM255" s="296"/>
      <c r="AN255" s="296"/>
      <c r="AO255" s="296"/>
      <c r="AP255" s="296"/>
      <c r="AQ255" s="296"/>
      <c r="AR255" s="296"/>
      <c r="AS255" s="296"/>
      <c r="AT255" s="296"/>
      <c r="AU255" s="296"/>
      <c r="AV255" s="296"/>
      <c r="AW255" s="84"/>
    </row>
    <row r="256" spans="1:49" ht="15" customHeight="1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296"/>
      <c r="AU256" s="296"/>
      <c r="AV256" s="296"/>
      <c r="AW256" s="84"/>
    </row>
    <row r="257" spans="1:49" ht="15" customHeight="1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6"/>
      <c r="AO257" s="296"/>
      <c r="AP257" s="296"/>
      <c r="AQ257" s="296"/>
      <c r="AR257" s="296"/>
      <c r="AS257" s="296"/>
      <c r="AT257" s="296"/>
      <c r="AU257" s="296"/>
      <c r="AV257" s="296"/>
      <c r="AW257" s="84"/>
    </row>
    <row r="258" spans="1:49" ht="15" customHeight="1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296"/>
      <c r="AU258" s="296"/>
      <c r="AV258" s="296"/>
      <c r="AW258" s="84"/>
    </row>
    <row r="259" spans="1:49" ht="15" customHeight="1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  <c r="AH259" s="296"/>
      <c r="AI259" s="296"/>
      <c r="AJ259" s="296"/>
      <c r="AK259" s="296"/>
      <c r="AL259" s="296"/>
      <c r="AM259" s="296"/>
      <c r="AN259" s="296"/>
      <c r="AO259" s="296"/>
      <c r="AP259" s="296"/>
      <c r="AQ259" s="296"/>
      <c r="AR259" s="296"/>
      <c r="AS259" s="296"/>
      <c r="AT259" s="296"/>
      <c r="AU259" s="296"/>
      <c r="AV259" s="296"/>
      <c r="AW259" s="84"/>
    </row>
    <row r="260" spans="1:49" ht="15" customHeight="1">
      <c r="A260" s="326" t="s">
        <v>48</v>
      </c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296"/>
      <c r="AU260" s="296"/>
      <c r="AV260" s="296"/>
      <c r="AW260" s="84"/>
    </row>
    <row r="261" spans="1:49" ht="15" customHeight="1">
      <c r="A261" s="31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  <c r="AH261" s="296"/>
      <c r="AI261" s="296"/>
      <c r="AJ261" s="296"/>
      <c r="AK261" s="296"/>
      <c r="AL261" s="296"/>
      <c r="AM261" s="296"/>
      <c r="AN261" s="296"/>
      <c r="AO261" s="296"/>
      <c r="AP261" s="296"/>
      <c r="AQ261" s="296"/>
      <c r="AR261" s="296"/>
      <c r="AS261" s="296"/>
      <c r="AT261" s="296"/>
      <c r="AU261" s="296"/>
      <c r="AV261" s="296"/>
      <c r="AW261" s="84"/>
    </row>
    <row r="262" spans="1:49" ht="15" customHeight="1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296"/>
      <c r="AU262" s="296"/>
      <c r="AV262" s="296"/>
      <c r="AW262" s="84"/>
    </row>
    <row r="263" spans="1:49" ht="15" customHeight="1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84"/>
    </row>
    <row r="264" spans="1:49" ht="15" customHeight="1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84"/>
    </row>
    <row r="265" spans="1:49" ht="15" customHeight="1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84"/>
    </row>
    <row r="266" spans="1:49" ht="15" customHeight="1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296"/>
      <c r="AU266" s="296"/>
      <c r="AV266" s="296"/>
      <c r="AW266" s="84"/>
    </row>
    <row r="267" spans="1:49" ht="15" customHeight="1">
      <c r="A267" s="326" t="s">
        <v>49</v>
      </c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6"/>
      <c r="AN267" s="296"/>
      <c r="AO267" s="296"/>
      <c r="AP267" s="296"/>
      <c r="AQ267" s="296"/>
      <c r="AR267" s="296"/>
      <c r="AS267" s="296"/>
      <c r="AT267" s="296"/>
      <c r="AU267" s="296"/>
      <c r="AV267" s="296"/>
      <c r="AW267" s="84"/>
    </row>
    <row r="268" spans="1:49" ht="15" customHeight="1">
      <c r="A268" s="322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9"/>
      <c r="AW268" s="84"/>
    </row>
    <row r="269" spans="1:49" ht="15" customHeight="1">
      <c r="A269" s="300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9"/>
      <c r="AW269" s="84"/>
    </row>
    <row r="270" spans="1:49" ht="15" customHeight="1">
      <c r="A270" s="300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9"/>
      <c r="AW270" s="84"/>
    </row>
    <row r="271" spans="1:49" ht="15" customHeight="1">
      <c r="A271" s="300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9"/>
      <c r="AW271" s="84"/>
    </row>
    <row r="272" spans="1:49" ht="15" customHeight="1">
      <c r="A272" s="300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8"/>
      <c r="AJ272" s="298"/>
      <c r="AK272" s="298"/>
      <c r="AL272" s="298"/>
      <c r="AM272" s="298"/>
      <c r="AN272" s="298"/>
      <c r="AO272" s="298"/>
      <c r="AP272" s="298"/>
      <c r="AQ272" s="298"/>
      <c r="AR272" s="298"/>
      <c r="AS272" s="298"/>
      <c r="AT272" s="298"/>
      <c r="AU272" s="298"/>
      <c r="AV272" s="299"/>
      <c r="AW272" s="84"/>
    </row>
    <row r="273" spans="1:49" ht="12" customHeight="1">
      <c r="A273" s="301"/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  <c r="AE273" s="302"/>
      <c r="AF273" s="302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3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310" t="s">
        <v>159</v>
      </c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7"/>
      <c r="AW275" s="83"/>
    </row>
    <row r="276" spans="1:49" ht="41.25" customHeight="1">
      <c r="A276" s="327" t="s">
        <v>183</v>
      </c>
      <c r="B276" s="328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9"/>
      <c r="AW276" s="83"/>
    </row>
    <row r="277" spans="1:49" ht="15" customHeight="1">
      <c r="A277" s="338" t="s">
        <v>47</v>
      </c>
      <c r="B277" s="339"/>
      <c r="C277" s="339"/>
      <c r="D277" s="339"/>
      <c r="E277" s="339"/>
      <c r="F277" s="339"/>
      <c r="G277" s="339"/>
      <c r="H277" s="339"/>
      <c r="I277" s="339"/>
      <c r="J277" s="339"/>
      <c r="K277" s="339"/>
      <c r="L277" s="339"/>
      <c r="M277" s="339"/>
      <c r="N277" s="339"/>
      <c r="O277" s="339"/>
      <c r="P277" s="339"/>
      <c r="Q277" s="339"/>
      <c r="R277" s="339"/>
      <c r="S277" s="339"/>
      <c r="T277" s="339"/>
      <c r="U277" s="339"/>
      <c r="V277" s="339"/>
      <c r="W277" s="339"/>
      <c r="X277" s="339"/>
      <c r="Y277" s="339"/>
      <c r="Z277" s="339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40"/>
      <c r="AW277" s="85"/>
    </row>
    <row r="278" spans="1:49" ht="15" customHeight="1">
      <c r="A278" s="341"/>
      <c r="B278" s="342"/>
      <c r="C278" s="342"/>
      <c r="D278" s="342"/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85"/>
    </row>
    <row r="279" spans="1:49" ht="15" customHeight="1">
      <c r="A279" s="342"/>
      <c r="B279" s="342"/>
      <c r="C279" s="342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U279" s="342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85"/>
    </row>
    <row r="280" spans="1:49" ht="15" customHeight="1">
      <c r="A280" s="342"/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U280" s="342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85"/>
    </row>
    <row r="281" spans="1:49" ht="15" customHeight="1">
      <c r="A281" s="342"/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U281" s="342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85"/>
    </row>
    <row r="282" spans="1:49" ht="15" customHeight="1">
      <c r="A282" s="342"/>
      <c r="B282" s="342"/>
      <c r="C282" s="342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85"/>
    </row>
    <row r="283" spans="1:49" ht="15" customHeight="1">
      <c r="A283" s="342"/>
      <c r="B283" s="342"/>
      <c r="C283" s="342"/>
      <c r="D283" s="342"/>
      <c r="E283" s="342"/>
      <c r="F283" s="342"/>
      <c r="G283" s="342"/>
      <c r="H283" s="342"/>
      <c r="I283" s="342"/>
      <c r="J283" s="342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85"/>
    </row>
    <row r="284" spans="1:49" ht="15" customHeight="1">
      <c r="A284" s="350" t="s">
        <v>48</v>
      </c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  <c r="AV284" s="352"/>
      <c r="AW284" s="85"/>
    </row>
    <row r="285" spans="1:49" ht="15" customHeight="1">
      <c r="A285" s="343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5"/>
      <c r="AW285" s="85"/>
    </row>
    <row r="286" spans="1:49" ht="15" customHeight="1">
      <c r="A286" s="346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5"/>
      <c r="AW286" s="85"/>
    </row>
    <row r="287" spans="1:49" ht="15" customHeight="1">
      <c r="A287" s="346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5"/>
      <c r="AW287" s="85"/>
    </row>
    <row r="288" spans="1:49" ht="15" customHeight="1">
      <c r="A288" s="346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5"/>
      <c r="AW288" s="85"/>
    </row>
    <row r="289" spans="1:49" ht="15" customHeight="1">
      <c r="A289" s="346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5"/>
      <c r="AW289" s="85"/>
    </row>
    <row r="290" spans="1:49" ht="15" customHeight="1">
      <c r="A290" s="347"/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348"/>
      <c r="Y290" s="348"/>
      <c r="Z290" s="348"/>
      <c r="AA290" s="348"/>
      <c r="AB290" s="348"/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9"/>
      <c r="AW290" s="85"/>
    </row>
    <row r="291" spans="1:49" ht="15" customHeight="1">
      <c r="A291" s="350" t="s">
        <v>49</v>
      </c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2"/>
      <c r="AW291" s="85"/>
    </row>
    <row r="292" spans="1:49" ht="15" customHeight="1">
      <c r="A292" s="343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5"/>
      <c r="AW292" s="85"/>
    </row>
    <row r="293" spans="1:49" ht="15" customHeight="1">
      <c r="A293" s="346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5"/>
      <c r="AW293" s="85"/>
    </row>
    <row r="294" spans="1:49" ht="15" customHeight="1">
      <c r="A294" s="346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5"/>
      <c r="AW294" s="85"/>
    </row>
    <row r="295" spans="1:49" ht="15" customHeight="1">
      <c r="A295" s="346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5"/>
      <c r="AW295" s="85"/>
    </row>
    <row r="296" spans="1:49" ht="15" customHeight="1">
      <c r="A296" s="346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5"/>
      <c r="AW296" s="85"/>
    </row>
    <row r="297" spans="1:49" ht="15" customHeight="1">
      <c r="A297" s="346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5"/>
      <c r="AW297" s="85"/>
    </row>
    <row r="298" spans="1:49" ht="15" customHeight="1">
      <c r="A298" s="333" t="s">
        <v>89</v>
      </c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334"/>
      <c r="AQ298" s="334"/>
      <c r="AR298" s="334"/>
      <c r="AS298" s="334"/>
      <c r="AT298" s="334"/>
      <c r="AU298" s="334"/>
      <c r="AV298" s="335"/>
      <c r="AW298" s="14"/>
    </row>
    <row r="299" spans="1:49" ht="15" customHeight="1">
      <c r="A299" s="108" t="s">
        <v>90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44"/>
    </row>
    <row r="300" spans="1:49" ht="15" customHeight="1">
      <c r="A300" s="110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44"/>
    </row>
    <row r="301" spans="1:49" ht="1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44"/>
    </row>
    <row r="302" spans="1:49" ht="15" customHeight="1">
      <c r="A302" s="108" t="s">
        <v>91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2"/>
    </row>
    <row r="303" spans="1:49" s="60" customFormat="1" ht="15" customHeight="1">
      <c r="A303" s="110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86"/>
    </row>
    <row r="304" spans="1:49" ht="15" customHeight="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86"/>
    </row>
    <row r="305" spans="1:49" ht="15" customHeight="1">
      <c r="A305" s="108" t="s">
        <v>92</v>
      </c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2"/>
    </row>
    <row r="306" spans="1:49" ht="15" customHeight="1">
      <c r="A306" s="330"/>
      <c r="B306" s="330"/>
      <c r="C306" s="330"/>
      <c r="D306" s="330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11"/>
    </row>
    <row r="307" spans="1:49" ht="15" customHeight="1">
      <c r="A307" s="33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11"/>
    </row>
    <row r="308" spans="1:49" ht="15" customHeight="1">
      <c r="A308" s="108" t="s">
        <v>93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2"/>
    </row>
    <row r="309" spans="1:49" s="60" customFormat="1" ht="15" customHeight="1">
      <c r="A309" s="110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86"/>
    </row>
    <row r="310" spans="1:49" s="60" customFormat="1" ht="15" customHeight="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86"/>
    </row>
    <row r="311" spans="1:49" ht="15" customHeight="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86"/>
    </row>
    <row r="312" spans="1:49" ht="1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86"/>
    </row>
    <row r="313" spans="1:49" ht="15" customHeight="1">
      <c r="A313" s="332" t="s">
        <v>94</v>
      </c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0"/>
    </row>
    <row r="314" spans="1:49" ht="15" customHeight="1">
      <c r="A314" s="121" t="s">
        <v>108</v>
      </c>
      <c r="B314" s="122"/>
      <c r="C314" s="121" t="s">
        <v>113</v>
      </c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 t="s">
        <v>114</v>
      </c>
      <c r="X314" s="109"/>
      <c r="Y314" s="109"/>
      <c r="Z314" s="109"/>
      <c r="AA314" s="109"/>
      <c r="AB314" s="109"/>
      <c r="AC314" s="109"/>
      <c r="AD314" s="109"/>
      <c r="AE314" s="109" t="s">
        <v>115</v>
      </c>
      <c r="AF314" s="109"/>
      <c r="AG314" s="109"/>
      <c r="AH314" s="109"/>
      <c r="AI314" s="109"/>
      <c r="AJ314" s="109"/>
      <c r="AK314" s="109"/>
      <c r="AL314" s="109" t="s">
        <v>116</v>
      </c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44"/>
    </row>
    <row r="315" spans="1:49" ht="15" customHeight="1">
      <c r="A315" s="119"/>
      <c r="B315" s="122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44"/>
    </row>
    <row r="316" spans="1:49" ht="15" customHeight="1">
      <c r="A316" s="110"/>
      <c r="B316" s="122"/>
      <c r="C316" s="36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267"/>
      <c r="X316" s="109"/>
      <c r="Y316" s="109"/>
      <c r="Z316" s="109"/>
      <c r="AA316" s="109"/>
      <c r="AB316" s="109"/>
      <c r="AC316" s="109"/>
      <c r="AD316" s="109"/>
      <c r="AE316" s="267"/>
      <c r="AF316" s="109"/>
      <c r="AG316" s="109"/>
      <c r="AH316" s="109"/>
      <c r="AI316" s="109"/>
      <c r="AJ316" s="109"/>
      <c r="AK316" s="109"/>
      <c r="AL316" s="267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44"/>
    </row>
    <row r="317" spans="1:49" ht="15" customHeight="1">
      <c r="A317" s="353"/>
      <c r="B317" s="354"/>
      <c r="C317" s="355"/>
      <c r="D317" s="356"/>
      <c r="E317" s="356"/>
      <c r="F317" s="356"/>
      <c r="G317" s="356"/>
      <c r="H317" s="356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267"/>
      <c r="X317" s="109"/>
      <c r="Y317" s="109"/>
      <c r="Z317" s="109"/>
      <c r="AA317" s="109"/>
      <c r="AB317" s="109"/>
      <c r="AC317" s="109"/>
      <c r="AD317" s="109"/>
      <c r="AE317" s="267"/>
      <c r="AF317" s="109"/>
      <c r="AG317" s="109"/>
      <c r="AH317" s="109"/>
      <c r="AI317" s="109"/>
      <c r="AJ317" s="109"/>
      <c r="AK317" s="109"/>
      <c r="AL317" s="267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357" t="s">
        <v>135</v>
      </c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  <c r="AJ320" s="358"/>
      <c r="AK320" s="358"/>
      <c r="AL320" s="358"/>
      <c r="AM320" s="358"/>
      <c r="AN320" s="358"/>
      <c r="AO320" s="358"/>
      <c r="AP320" s="358"/>
      <c r="AQ320" s="358"/>
      <c r="AR320" s="358"/>
      <c r="AS320" s="358"/>
      <c r="AT320" s="358"/>
      <c r="AU320" s="358"/>
      <c r="AV320" s="359"/>
      <c r="AW320" s="87"/>
    </row>
    <row r="321" spans="1:49" ht="15" customHeight="1">
      <c r="A321" s="111" t="s">
        <v>117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5"/>
      <c r="AW321" s="88"/>
    </row>
    <row r="322" spans="1:49" ht="30.75" customHeight="1">
      <c r="A322" s="111" t="s">
        <v>137</v>
      </c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95"/>
      <c r="AW322" s="88"/>
    </row>
    <row r="323" spans="1:49" ht="15" customHeight="1">
      <c r="A323" s="111" t="s">
        <v>118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95"/>
      <c r="AW323" s="88"/>
    </row>
    <row r="324" spans="1:49" ht="15" customHeight="1">
      <c r="A324" s="111" t="s">
        <v>119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95"/>
      <c r="AW324" s="88"/>
    </row>
    <row r="325" spans="1:49" ht="15" customHeight="1">
      <c r="A325" s="111" t="s">
        <v>120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95"/>
      <c r="AW325" s="88"/>
    </row>
    <row r="326" spans="1:49" ht="29.25" customHeight="1">
      <c r="A326" s="111" t="s">
        <v>121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95"/>
      <c r="AW326" s="88"/>
    </row>
    <row r="327" spans="1:49" ht="15" customHeight="1">
      <c r="A327" s="111" t="s">
        <v>122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95"/>
      <c r="AW327" s="88"/>
    </row>
    <row r="328" spans="1:49" ht="15.75" customHeight="1">
      <c r="A328" s="39"/>
      <c r="B328" s="40"/>
      <c r="C328" s="40"/>
      <c r="D328" s="113" t="s">
        <v>136</v>
      </c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117" t="s">
        <v>184</v>
      </c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113" t="s">
        <v>123</v>
      </c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113" t="s">
        <v>124</v>
      </c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113" t="s">
        <v>125</v>
      </c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106" t="s">
        <v>141</v>
      </c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113" t="s">
        <v>142</v>
      </c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40"/>
      <c r="AT334" s="8"/>
      <c r="AU334" s="40"/>
      <c r="AV334" s="9"/>
      <c r="AW334" s="40"/>
    </row>
    <row r="335" spans="1:49" ht="15" customHeight="1">
      <c r="A335" s="111" t="s">
        <v>126</v>
      </c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9"/>
      <c r="AW335" s="40"/>
    </row>
    <row r="336" spans="1:49" ht="15" customHeight="1">
      <c r="A336" s="39"/>
      <c r="B336" s="40"/>
      <c r="C336" s="40"/>
      <c r="D336" s="113" t="s">
        <v>127</v>
      </c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113" t="s">
        <v>128</v>
      </c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113" t="s">
        <v>129</v>
      </c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40"/>
      <c r="AT338" s="40"/>
      <c r="AU338" s="40"/>
      <c r="AV338" s="9"/>
      <c r="AW338" s="40"/>
    </row>
    <row r="339" spans="1:49" ht="16.5" customHeight="1">
      <c r="A339" s="114" t="s">
        <v>130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6"/>
      <c r="AW339" s="89"/>
    </row>
    <row r="340" spans="1:49" ht="15" customHeight="1">
      <c r="A340" s="93" t="s">
        <v>131</v>
      </c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5"/>
      <c r="AW340" s="88"/>
    </row>
    <row r="341" spans="1:49" ht="29.25" customHeight="1">
      <c r="A341" s="93" t="s">
        <v>132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5"/>
      <c r="AW341" s="88"/>
    </row>
    <row r="342" spans="1:49" ht="15.75" customHeight="1">
      <c r="A342" s="93" t="s">
        <v>133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5"/>
      <c r="AW342" s="88"/>
    </row>
    <row r="343" spans="1:49" s="91" customFormat="1" ht="15" customHeight="1">
      <c r="A343" s="96" t="s">
        <v>134</v>
      </c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8"/>
      <c r="AW343" s="90"/>
    </row>
    <row r="344" spans="1:49" ht="15" customHeight="1">
      <c r="A344" s="9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1"/>
      <c r="AW344" s="92"/>
    </row>
    <row r="345" spans="1:49" ht="15" customHeight="1">
      <c r="A345" s="99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1"/>
      <c r="AW345" s="92"/>
    </row>
    <row r="346" spans="1:49" ht="15" customHeight="1">
      <c r="A346" s="99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1"/>
      <c r="AW346" s="92"/>
    </row>
    <row r="347" spans="1:49" ht="15" customHeight="1">
      <c r="A347" s="102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1"/>
      <c r="AW347" s="92"/>
    </row>
    <row r="348" spans="1:49" ht="15" customHeight="1">
      <c r="A348" s="102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1"/>
      <c r="AW348" s="92"/>
    </row>
    <row r="349" spans="1:49" ht="15" customHeight="1">
      <c r="A349" s="102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1"/>
      <c r="AW349" s="92"/>
    </row>
    <row r="350" spans="1:49" ht="15" customHeight="1">
      <c r="A350" s="103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5"/>
      <c r="AW350" s="92"/>
    </row>
  </sheetData>
  <dataConsolidate/>
  <mergeCells count="520"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2017-08-01T07:51:17Z</cp:lastPrinted>
  <dcterms:created xsi:type="dcterms:W3CDTF">2016-04-10T09:57:25Z</dcterms:created>
  <dcterms:modified xsi:type="dcterms:W3CDTF">2017-08-03T08:58:33Z</dcterms:modified>
</cp:coreProperties>
</file>