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pp04\Desktop\Dokumenty wykonawcze\"/>
    </mc:Choice>
  </mc:AlternateContent>
  <bookViews>
    <workbookView xWindow="0" yWindow="0" windowWidth="28800" windowHeight="12435"/>
  </bookViews>
  <sheets>
    <sheet name="PRB-Punkty" sheetId="8" r:id="rId1"/>
  </sheets>
  <definedNames>
    <definedName name="OLE_LINK1" localSheetId="0">'PRB-Punkty'!$A$1</definedName>
  </definedNames>
  <calcPr calcId="152511"/>
</workbook>
</file>

<file path=xl/calcChain.xml><?xml version="1.0" encoding="utf-8"?>
<calcChain xmlns="http://schemas.openxmlformats.org/spreadsheetml/2006/main">
  <c r="AO76" i="8" l="1"/>
  <c r="AO84" i="8" l="1"/>
  <c r="AO86" i="8" s="1"/>
  <c r="AO65" i="8"/>
  <c r="AO67" i="8" s="1"/>
  <c r="AO54" i="8"/>
  <c r="AO56" i="8" s="1"/>
  <c r="AI36" i="8" l="1"/>
  <c r="AI35" i="8"/>
  <c r="AI34" i="8"/>
  <c r="AI30" i="8"/>
  <c r="AI29" i="8"/>
  <c r="AI28" i="8"/>
  <c r="AO23" i="8"/>
  <c r="AS42" i="8"/>
  <c r="AO33" i="8" l="1"/>
  <c r="AO31" i="8" s="1"/>
  <c r="AO27" i="8"/>
  <c r="AO42" i="8" l="1"/>
  <c r="AO89" i="8" s="1"/>
  <c r="AI42" i="8" l="1"/>
</calcChain>
</file>

<file path=xl/sharedStrings.xml><?xml version="1.0" encoding="utf-8"?>
<sst xmlns="http://schemas.openxmlformats.org/spreadsheetml/2006/main" count="75" uniqueCount="47">
  <si>
    <t>odcinek nr 2</t>
  </si>
  <si>
    <t>2. Klasa drogi</t>
  </si>
  <si>
    <t>odcinek nr 1</t>
  </si>
  <si>
    <t>Punkty</t>
  </si>
  <si>
    <t>KRYTERIUM NR 1</t>
  </si>
  <si>
    <t>Parametr punktowany</t>
  </si>
  <si>
    <t>4. Ruch pieszych</t>
  </si>
  <si>
    <t>chodniki</t>
  </si>
  <si>
    <t>pobocza</t>
  </si>
  <si>
    <t>max</t>
  </si>
  <si>
    <t>przyznane</t>
  </si>
  <si>
    <t>5. Ruch rowerów</t>
  </si>
  <si>
    <t>6. Przystanki komunikacyjne</t>
  </si>
  <si>
    <t>7. Odwodnienie</t>
  </si>
  <si>
    <t>Razem</t>
  </si>
  <si>
    <t>udział:</t>
  </si>
  <si>
    <t>1. Rodzaj zadania (charakter robót budowlanych)</t>
  </si>
  <si>
    <t>odcinek nr 3</t>
  </si>
  <si>
    <t>3. Jezdnie</t>
  </si>
  <si>
    <t>8. Skrzyżowania</t>
  </si>
  <si>
    <t>9. Rozwiązania dodatkowe/specjalne</t>
  </si>
  <si>
    <t>Nr ewidencyjny wniosku:</t>
  </si>
  <si>
    <t>KRYTERIUM NR 2</t>
  </si>
  <si>
    <t>KRYTERIUM NR 3</t>
  </si>
  <si>
    <t>KRYTERIUM NR 4</t>
  </si>
  <si>
    <t>KRYTERIUM NR 5</t>
  </si>
  <si>
    <t>odcinek 1</t>
  </si>
  <si>
    <t>odcinek 2</t>
  </si>
  <si>
    <t>odcinek 3</t>
  </si>
  <si>
    <t>liczba odcinków</t>
  </si>
  <si>
    <t>ocena kryterium (średnia)</t>
  </si>
  <si>
    <t xml:space="preserve">Suma </t>
  </si>
  <si>
    <t xml:space="preserve">Wkład partnera </t>
  </si>
  <si>
    <t xml:space="preserve">10-20% </t>
  </si>
  <si>
    <t xml:space="preserve">21-30% </t>
  </si>
  <si>
    <t xml:space="preserve">31-40% </t>
  </si>
  <si>
    <t>41-50%</t>
  </si>
  <si>
    <t>powyżej 50%</t>
  </si>
  <si>
    <t>SUMA PUNKTÓW</t>
  </si>
  <si>
    <t>Kartę sporządził (podpis członka komisji i data ):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</si>
  <si>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</si>
  <si>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</si>
  <si>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</si>
  <si>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</si>
  <si>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ocena kryterium</t>
  </si>
  <si>
    <t>WZÓR</t>
  </si>
  <si>
    <t xml:space="preserve">KARTA OCENY MERYTORYCZNEJ WNIOSKU O DOFINANSOWANIE  W RAMACH PROGRAMU ROZWOJU GMINNEJ I POWIATOWEJ INFRASTRUKTURY DROGOWEJ NA LATA 2016-2019   (KARTA OCENY MERYTORYCZNEJ - PRB)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</si>
</sst>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2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9" fontId="2" fillId="5" borderId="8" xfId="0" applyNumberFormat="1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9" fontId="2" fillId="5" borderId="0" xfId="0" applyNumberFormat="1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9" fontId="2" fillId="5" borderId="1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10" fillId="0" borderId="0" xfId="0" applyFont="1" applyBorder="1" applyAlignment="1">
      <alignment vertical="center"/>
    </xf>
    <xf numFmtId="0" fontId="14" fillId="0" borderId="0" xfId="0" applyFont="1"/>
    <xf numFmtId="0" fontId="8" fillId="0" borderId="0" xfId="0" applyFont="1"/>
    <xf numFmtId="0" fontId="14" fillId="0" borderId="0" xfId="0" applyFont="1" applyBorder="1"/>
    <xf numFmtId="0" fontId="14" fillId="0" borderId="0" xfId="0" applyFont="1" applyBorder="1" applyAlignment="1"/>
    <xf numFmtId="0" fontId="10" fillId="0" borderId="0" xfId="0" applyFont="1"/>
    <xf numFmtId="0" fontId="0" fillId="5" borderId="0" xfId="0" applyFill="1" applyBorder="1" applyAlignment="1"/>
    <xf numFmtId="0" fontId="0" fillId="5" borderId="14" xfId="0" applyFill="1" applyBorder="1" applyAlignment="1"/>
    <xf numFmtId="0" fontId="0" fillId="5" borderId="0" xfId="0" applyFill="1" applyBorder="1"/>
    <xf numFmtId="0" fontId="0" fillId="5" borderId="11" xfId="0" applyFill="1" applyBorder="1"/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9" xfId="0" applyFill="1" applyBorder="1" applyAlignment="1"/>
    <xf numFmtId="0" fontId="0" fillId="5" borderId="14" xfId="0" applyFill="1" applyBorder="1"/>
    <xf numFmtId="0" fontId="0" fillId="5" borderId="12" xfId="0" applyFill="1" applyBorder="1"/>
    <xf numFmtId="0" fontId="0" fillId="5" borderId="11" xfId="0" applyFill="1" applyBorder="1" applyAlignment="1">
      <alignment horizontal="center"/>
    </xf>
    <xf numFmtId="0" fontId="0" fillId="5" borderId="0" xfId="0" applyFill="1"/>
    <xf numFmtId="0" fontId="9" fillId="5" borderId="0" xfId="0" applyFont="1" applyFill="1" applyAlignment="1">
      <alignment vertical="center"/>
    </xf>
    <xf numFmtId="0" fontId="9" fillId="5" borderId="0" xfId="0" applyFont="1" applyFill="1"/>
    <xf numFmtId="9" fontId="3" fillId="5" borderId="2" xfId="0" applyNumberFormat="1" applyFont="1" applyFill="1" applyBorder="1" applyAlignment="1">
      <alignment horizontal="center" vertical="center"/>
    </xf>
    <xf numFmtId="0" fontId="0" fillId="5" borderId="3" xfId="0" applyFill="1" applyBorder="1"/>
    <xf numFmtId="0" fontId="0" fillId="5" borderId="4" xfId="0" applyFill="1" applyBorder="1"/>
    <xf numFmtId="3" fontId="5" fillId="5" borderId="7" xfId="0" applyNumberFormat="1" applyFont="1" applyFill="1" applyBorder="1" applyAlignment="1">
      <alignment horizontal="center" vertical="top"/>
    </xf>
    <xf numFmtId="3" fontId="5" fillId="5" borderId="8" xfId="0" applyNumberFormat="1" applyFont="1" applyFill="1" applyBorder="1" applyAlignment="1">
      <alignment horizontal="center" vertical="top"/>
    </xf>
    <xf numFmtId="3" fontId="5" fillId="5" borderId="9" xfId="0" applyNumberFormat="1" applyFont="1" applyFill="1" applyBorder="1" applyAlignment="1">
      <alignment horizontal="center" vertical="top"/>
    </xf>
    <xf numFmtId="3" fontId="5" fillId="5" borderId="13" xfId="0" applyNumberFormat="1" applyFont="1" applyFill="1" applyBorder="1" applyAlignment="1">
      <alignment horizontal="center" vertical="top"/>
    </xf>
    <xf numFmtId="3" fontId="5" fillId="5" borderId="0" xfId="0" applyNumberFormat="1" applyFont="1" applyFill="1" applyBorder="1" applyAlignment="1">
      <alignment horizontal="center" vertical="top"/>
    </xf>
    <xf numFmtId="3" fontId="5" fillId="5" borderId="14" xfId="0" applyNumberFormat="1" applyFont="1" applyFill="1" applyBorder="1" applyAlignment="1">
      <alignment horizontal="center" vertical="top"/>
    </xf>
    <xf numFmtId="3" fontId="5" fillId="5" borderId="10" xfId="0" applyNumberFormat="1" applyFont="1" applyFill="1" applyBorder="1" applyAlignment="1">
      <alignment horizontal="center" vertical="top"/>
    </xf>
    <xf numFmtId="3" fontId="5" fillId="5" borderId="11" xfId="0" applyNumberFormat="1" applyFont="1" applyFill="1" applyBorder="1" applyAlignment="1">
      <alignment horizontal="center" vertical="top"/>
    </xf>
    <xf numFmtId="3" fontId="5" fillId="5" borderId="12" xfId="0" applyNumberFormat="1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top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3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  <xf numFmtId="9" fontId="5" fillId="5" borderId="1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" fillId="2" borderId="6" xfId="0" applyFont="1" applyFill="1" applyBorder="1" applyAlignment="1">
      <alignment horizontal="center" vertical="center"/>
    </xf>
    <xf numFmtId="0" fontId="0" fillId="5" borderId="1" xfId="0" applyFill="1" applyBorder="1" applyAlignment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5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4" fontId="12" fillId="5" borderId="1" xfId="0" applyNumberFormat="1" applyFont="1" applyFill="1" applyBorder="1" applyAlignment="1">
      <alignment horizontal="center"/>
    </xf>
    <xf numFmtId="0" fontId="0" fillId="5" borderId="13" xfId="0" applyFill="1" applyBorder="1" applyAlignment="1"/>
    <xf numFmtId="0" fontId="0" fillId="5" borderId="0" xfId="0" applyFill="1" applyBorder="1" applyAlignment="1"/>
    <xf numFmtId="0" fontId="0" fillId="5" borderId="14" xfId="0" applyFill="1" applyBorder="1" applyAlignment="1"/>
    <xf numFmtId="0" fontId="0" fillId="5" borderId="10" xfId="0" applyFill="1" applyBorder="1" applyAlignment="1"/>
    <xf numFmtId="0" fontId="0" fillId="5" borderId="11" xfId="0" applyFill="1" applyBorder="1" applyAlignment="1"/>
    <xf numFmtId="0" fontId="0" fillId="5" borderId="12" xfId="0" applyFill="1" applyBorder="1" applyAlignment="1"/>
    <xf numFmtId="0" fontId="0" fillId="5" borderId="5" xfId="0" applyFill="1" applyBorder="1" applyAlignment="1">
      <alignment horizontal="center"/>
    </xf>
    <xf numFmtId="0" fontId="11" fillId="5" borderId="1" xfId="0" applyFont="1" applyFill="1" applyBorder="1" applyAlignment="1"/>
    <xf numFmtId="0" fontId="13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4" fillId="0" borderId="1" xfId="0" applyFont="1" applyBorder="1" applyAlignment="1"/>
    <xf numFmtId="0" fontId="8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6" xfId="0" applyFont="1" applyBorder="1" applyAlignment="1"/>
    <xf numFmtId="0" fontId="12" fillId="5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131379</xdr:colOff>
      <xdr:row>10</xdr:row>
      <xdr:rowOff>170793</xdr:rowOff>
    </xdr:from>
    <xdr:to>
      <xdr:col>8</xdr:col>
      <xdr:colOff>20035</xdr:colOff>
      <xdr:row>13</xdr:row>
      <xdr:rowOff>183931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19655" y="1504293"/>
          <a:ext cx="676932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1</xdr:col>
      <xdr:colOff>17736</xdr:colOff>
      <xdr:row>10</xdr:row>
      <xdr:rowOff>151086</xdr:rowOff>
    </xdr:from>
    <xdr:to>
      <xdr:col>4</xdr:col>
      <xdr:colOff>103461</xdr:colOff>
      <xdr:row>13</xdr:row>
      <xdr:rowOff>164224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4805" y="1484586"/>
          <a:ext cx="676932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1"/>
  <sheetViews>
    <sheetView tabSelected="1" topLeftCell="A4" zoomScale="145" zoomScaleNormal="145" workbookViewId="0">
      <selection activeCell="AO89" sqref="AO89:AR92"/>
    </sheetView>
  </sheetViews>
  <sheetFormatPr defaultRowHeight="14.25"/>
  <cols>
    <col min="1" max="48" width="2.625" customWidth="1"/>
  </cols>
  <sheetData>
    <row r="1" spans="1:48" ht="15">
      <c r="A1" s="87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48" s="16" customFormat="1" ht="33.75" customHeight="1">
      <c r="A2" s="85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</row>
    <row r="3" spans="1:48" ht="15.75">
      <c r="B3" s="14"/>
    </row>
    <row r="4" spans="1:48" ht="15.75">
      <c r="B4" s="14"/>
    </row>
    <row r="5" spans="1:48" ht="14.25" customHeight="1">
      <c r="B5" s="14" t="s">
        <v>21</v>
      </c>
      <c r="C5" s="20"/>
      <c r="D5" s="20"/>
      <c r="E5" s="20"/>
      <c r="F5" s="20"/>
      <c r="G5" s="20"/>
      <c r="H5" s="20"/>
      <c r="I5" s="20"/>
      <c r="J5" s="20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15" hidden="1">
      <c r="B6" s="1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5">
      <c r="B7" s="1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ht="15.75">
      <c r="B8" s="21" t="s">
        <v>40</v>
      </c>
      <c r="C8" s="20"/>
      <c r="D8" s="20"/>
      <c r="E8" s="20"/>
      <c r="F8" s="20"/>
      <c r="G8" s="20"/>
      <c r="H8" s="20"/>
      <c r="I8" s="20"/>
      <c r="J8" s="20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</row>
    <row r="9" spans="1:48" ht="15">
      <c r="B9" s="15"/>
      <c r="C9" s="20"/>
      <c r="D9" s="20"/>
      <c r="E9" s="20"/>
      <c r="F9" s="20"/>
      <c r="G9" s="20"/>
      <c r="H9" s="20"/>
      <c r="I9" s="20"/>
      <c r="J9" s="20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</row>
    <row r="10" spans="1:48" s="17" customFormat="1" ht="15">
      <c r="B10" s="19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5">
      <c r="B11" s="122" t="s">
        <v>41</v>
      </c>
      <c r="C11" s="123"/>
      <c r="D11" s="123"/>
      <c r="E11" s="123"/>
      <c r="F11" s="123"/>
      <c r="G11" s="123"/>
      <c r="H11" s="123"/>
      <c r="I11" s="123"/>
      <c r="J11" s="123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1:48" ht="15">
      <c r="B12" s="20"/>
      <c r="C12" s="20"/>
      <c r="D12" s="20"/>
      <c r="E12" s="20"/>
      <c r="F12" s="20"/>
      <c r="G12" s="20"/>
      <c r="H12" s="20"/>
      <c r="I12" s="20"/>
      <c r="J12" s="24" t="s">
        <v>42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15.75">
      <c r="B13" s="1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15.75">
      <c r="B14" s="1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ht="15.75">
      <c r="B15" s="1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ht="15.75">
      <c r="B16" s="1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ht="15">
      <c r="B17" s="24" t="s">
        <v>43</v>
      </c>
      <c r="C17" s="20"/>
      <c r="D17" s="20"/>
      <c r="E17" s="20"/>
      <c r="F17" s="20"/>
      <c r="G17" s="20"/>
      <c r="H17" s="20"/>
      <c r="I17" s="20"/>
      <c r="J17" s="20"/>
      <c r="K17" s="20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.75"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ht="15">
      <c r="A19" s="68" t="s">
        <v>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</row>
    <row r="20" spans="1:48" ht="15">
      <c r="A20" s="70" t="s">
        <v>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 t="s">
        <v>3</v>
      </c>
      <c r="AP20" s="70"/>
      <c r="AQ20" s="70"/>
      <c r="AR20" s="70"/>
      <c r="AS20" s="70"/>
      <c r="AT20" s="70"/>
      <c r="AU20" s="70"/>
      <c r="AV20" s="70"/>
    </row>
    <row r="21" spans="1:48" ht="1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 t="s">
        <v>10</v>
      </c>
      <c r="AP21" s="70"/>
      <c r="AQ21" s="70"/>
      <c r="AR21" s="70"/>
      <c r="AS21" s="70" t="s">
        <v>9</v>
      </c>
      <c r="AT21" s="70"/>
      <c r="AU21" s="70"/>
      <c r="AV21" s="70"/>
    </row>
    <row r="22" spans="1:48" ht="15">
      <c r="A22" s="69" t="s">
        <v>16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3"/>
      <c r="AP22" s="63"/>
      <c r="AQ22" s="63"/>
      <c r="AR22" s="64"/>
      <c r="AS22" s="65">
        <v>2</v>
      </c>
      <c r="AT22" s="65"/>
      <c r="AU22" s="65"/>
      <c r="AV22" s="65"/>
    </row>
    <row r="23" spans="1:48" ht="15">
      <c r="A23" s="69" t="s">
        <v>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57">
        <f>AO24*AI24+AO25*AI25+AO26*AI26</f>
        <v>0</v>
      </c>
      <c r="AP23" s="57"/>
      <c r="AQ23" s="57"/>
      <c r="AR23" s="58"/>
      <c r="AS23" s="44">
        <v>2</v>
      </c>
      <c r="AT23" s="45"/>
      <c r="AU23" s="45"/>
      <c r="AV23" s="46"/>
    </row>
    <row r="24" spans="1:48" ht="15">
      <c r="A24" s="4"/>
      <c r="B24" s="71" t="s">
        <v>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59" t="s">
        <v>15</v>
      </c>
      <c r="AD24" s="59"/>
      <c r="AE24" s="59"/>
      <c r="AF24" s="59"/>
      <c r="AG24" s="59"/>
      <c r="AH24" s="60"/>
      <c r="AI24" s="79">
        <v>0</v>
      </c>
      <c r="AJ24" s="83"/>
      <c r="AK24" s="83"/>
      <c r="AL24" s="83"/>
      <c r="AM24" s="83"/>
      <c r="AN24" s="84"/>
      <c r="AO24" s="56"/>
      <c r="AP24" s="56"/>
      <c r="AQ24" s="56"/>
      <c r="AR24" s="53"/>
      <c r="AS24" s="47"/>
      <c r="AT24" s="48"/>
      <c r="AU24" s="48"/>
      <c r="AV24" s="49"/>
    </row>
    <row r="25" spans="1:48" ht="15">
      <c r="A25" s="5"/>
      <c r="B25" s="71" t="s">
        <v>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59" t="s">
        <v>15</v>
      </c>
      <c r="AD25" s="59"/>
      <c r="AE25" s="59"/>
      <c r="AF25" s="59"/>
      <c r="AG25" s="59"/>
      <c r="AH25" s="60"/>
      <c r="AI25" s="79">
        <v>0</v>
      </c>
      <c r="AJ25" s="80"/>
      <c r="AK25" s="80"/>
      <c r="AL25" s="80"/>
      <c r="AM25" s="80"/>
      <c r="AN25" s="81"/>
      <c r="AO25" s="56"/>
      <c r="AP25" s="56"/>
      <c r="AQ25" s="56"/>
      <c r="AR25" s="53"/>
      <c r="AS25" s="47"/>
      <c r="AT25" s="48"/>
      <c r="AU25" s="48"/>
      <c r="AV25" s="49"/>
    </row>
    <row r="26" spans="1:48" ht="15">
      <c r="A26" s="6"/>
      <c r="B26" s="71" t="s">
        <v>17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59" t="s">
        <v>15</v>
      </c>
      <c r="AD26" s="59"/>
      <c r="AE26" s="59"/>
      <c r="AF26" s="59"/>
      <c r="AG26" s="59"/>
      <c r="AH26" s="60"/>
      <c r="AI26" s="79">
        <v>0</v>
      </c>
      <c r="AJ26" s="80"/>
      <c r="AK26" s="80"/>
      <c r="AL26" s="80"/>
      <c r="AM26" s="80"/>
      <c r="AN26" s="81"/>
      <c r="AO26" s="56"/>
      <c r="AP26" s="56"/>
      <c r="AQ26" s="56"/>
      <c r="AR26" s="53"/>
      <c r="AS26" s="50"/>
      <c r="AT26" s="51"/>
      <c r="AU26" s="51"/>
      <c r="AV26" s="52"/>
    </row>
    <row r="27" spans="1:48" ht="15">
      <c r="A27" s="93" t="s">
        <v>18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57">
        <f>AO28*AI28+AO29*AI29</f>
        <v>0</v>
      </c>
      <c r="AP27" s="57"/>
      <c r="AQ27" s="57"/>
      <c r="AR27" s="58"/>
      <c r="AS27" s="44">
        <v>3</v>
      </c>
      <c r="AT27" s="45"/>
      <c r="AU27" s="45"/>
      <c r="AV27" s="46"/>
    </row>
    <row r="28" spans="1:48" ht="15">
      <c r="A28" s="4"/>
      <c r="B28" s="71" t="s">
        <v>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59" t="s">
        <v>15</v>
      </c>
      <c r="AD28" s="59"/>
      <c r="AE28" s="59"/>
      <c r="AF28" s="59"/>
      <c r="AG28" s="59"/>
      <c r="AH28" s="60"/>
      <c r="AI28" s="41">
        <f>$AI$24</f>
        <v>0</v>
      </c>
      <c r="AJ28" s="61"/>
      <c r="AK28" s="61"/>
      <c r="AL28" s="61"/>
      <c r="AM28" s="61"/>
      <c r="AN28" s="62"/>
      <c r="AO28" s="56"/>
      <c r="AP28" s="56"/>
      <c r="AQ28" s="56"/>
      <c r="AR28" s="53"/>
      <c r="AS28" s="47"/>
      <c r="AT28" s="48"/>
      <c r="AU28" s="48"/>
      <c r="AV28" s="49"/>
    </row>
    <row r="29" spans="1:48" ht="15">
      <c r="A29" s="5"/>
      <c r="B29" s="71" t="s">
        <v>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59" t="s">
        <v>15</v>
      </c>
      <c r="AD29" s="59"/>
      <c r="AE29" s="59"/>
      <c r="AF29" s="59"/>
      <c r="AG29" s="59"/>
      <c r="AH29" s="60"/>
      <c r="AI29" s="41">
        <f>$AI$25</f>
        <v>0</v>
      </c>
      <c r="AJ29" s="42"/>
      <c r="AK29" s="42"/>
      <c r="AL29" s="42"/>
      <c r="AM29" s="42"/>
      <c r="AN29" s="43"/>
      <c r="AO29" s="56"/>
      <c r="AP29" s="56"/>
      <c r="AQ29" s="56"/>
      <c r="AR29" s="53"/>
      <c r="AS29" s="47"/>
      <c r="AT29" s="48"/>
      <c r="AU29" s="48"/>
      <c r="AV29" s="49"/>
    </row>
    <row r="30" spans="1:48" ht="15">
      <c r="A30" s="6"/>
      <c r="B30" s="71" t="s">
        <v>17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59" t="s">
        <v>15</v>
      </c>
      <c r="AD30" s="59"/>
      <c r="AE30" s="59"/>
      <c r="AF30" s="59"/>
      <c r="AG30" s="59"/>
      <c r="AH30" s="60"/>
      <c r="AI30" s="41">
        <f>$AI$26</f>
        <v>0</v>
      </c>
      <c r="AJ30" s="42"/>
      <c r="AK30" s="42"/>
      <c r="AL30" s="42"/>
      <c r="AM30" s="42"/>
      <c r="AN30" s="43"/>
      <c r="AO30" s="53"/>
      <c r="AP30" s="54"/>
      <c r="AQ30" s="54"/>
      <c r="AR30" s="55"/>
      <c r="AS30" s="50"/>
      <c r="AT30" s="51"/>
      <c r="AU30" s="51"/>
      <c r="AV30" s="52"/>
    </row>
    <row r="31" spans="1:48" ht="15">
      <c r="A31" s="93" t="s">
        <v>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58">
        <f>AO32*AI32+AO33*AI33</f>
        <v>0</v>
      </c>
      <c r="AP31" s="98"/>
      <c r="AQ31" s="98"/>
      <c r="AR31" s="98"/>
      <c r="AS31" s="44">
        <v>2</v>
      </c>
      <c r="AT31" s="45"/>
      <c r="AU31" s="45"/>
      <c r="AV31" s="46"/>
    </row>
    <row r="32" spans="1:48" ht="15">
      <c r="A32" s="4"/>
      <c r="B32" s="71" t="s">
        <v>7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59" t="s">
        <v>15</v>
      </c>
      <c r="AD32" s="59"/>
      <c r="AE32" s="59"/>
      <c r="AF32" s="59"/>
      <c r="AG32" s="59"/>
      <c r="AH32" s="60"/>
      <c r="AI32" s="79">
        <v>0</v>
      </c>
      <c r="AJ32" s="83"/>
      <c r="AK32" s="83"/>
      <c r="AL32" s="83"/>
      <c r="AM32" s="83"/>
      <c r="AN32" s="84"/>
      <c r="AO32" s="94"/>
      <c r="AP32" s="94"/>
      <c r="AQ32" s="94"/>
      <c r="AR32" s="95"/>
      <c r="AS32" s="47"/>
      <c r="AT32" s="48"/>
      <c r="AU32" s="48"/>
      <c r="AV32" s="49"/>
    </row>
    <row r="33" spans="1:48" ht="15">
      <c r="A33" s="6"/>
      <c r="B33" s="71" t="s">
        <v>8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59" t="s">
        <v>15</v>
      </c>
      <c r="AD33" s="59"/>
      <c r="AE33" s="59"/>
      <c r="AF33" s="59"/>
      <c r="AG33" s="59"/>
      <c r="AH33" s="60"/>
      <c r="AI33" s="79">
        <v>0</v>
      </c>
      <c r="AJ33" s="80"/>
      <c r="AK33" s="80"/>
      <c r="AL33" s="80"/>
      <c r="AM33" s="80"/>
      <c r="AN33" s="81"/>
      <c r="AO33" s="96">
        <f>AO34*AI34+AO35*AI35+AO36*AI36</f>
        <v>0</v>
      </c>
      <c r="AP33" s="96"/>
      <c r="AQ33" s="96"/>
      <c r="AR33" s="97"/>
      <c r="AS33" s="47"/>
      <c r="AT33" s="48"/>
      <c r="AU33" s="48"/>
      <c r="AV33" s="49"/>
    </row>
    <row r="34" spans="1:48" ht="15">
      <c r="A34" s="7"/>
      <c r="B34" s="8"/>
      <c r="C34" s="71" t="s">
        <v>2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59" t="s">
        <v>15</v>
      </c>
      <c r="AD34" s="59"/>
      <c r="AE34" s="59"/>
      <c r="AF34" s="59"/>
      <c r="AG34" s="59"/>
      <c r="AH34" s="60"/>
      <c r="AI34" s="41">
        <f>$AI$24</f>
        <v>0</v>
      </c>
      <c r="AJ34" s="61"/>
      <c r="AK34" s="61"/>
      <c r="AL34" s="61"/>
      <c r="AM34" s="61"/>
      <c r="AN34" s="62"/>
      <c r="AO34" s="56"/>
      <c r="AP34" s="56"/>
      <c r="AQ34" s="56"/>
      <c r="AR34" s="53"/>
      <c r="AS34" s="47"/>
      <c r="AT34" s="48"/>
      <c r="AU34" s="48"/>
      <c r="AV34" s="49"/>
    </row>
    <row r="35" spans="1:48" ht="15">
      <c r="A35" s="9"/>
      <c r="B35" s="10"/>
      <c r="C35" s="71" t="s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59" t="s">
        <v>15</v>
      </c>
      <c r="AD35" s="59"/>
      <c r="AE35" s="59"/>
      <c r="AF35" s="59"/>
      <c r="AG35" s="59"/>
      <c r="AH35" s="60"/>
      <c r="AI35" s="41">
        <f>$AI$25</f>
        <v>0</v>
      </c>
      <c r="AJ35" s="42"/>
      <c r="AK35" s="42"/>
      <c r="AL35" s="42"/>
      <c r="AM35" s="42"/>
      <c r="AN35" s="43"/>
      <c r="AO35" s="56"/>
      <c r="AP35" s="56"/>
      <c r="AQ35" s="56"/>
      <c r="AR35" s="53"/>
      <c r="AS35" s="47"/>
      <c r="AT35" s="48"/>
      <c r="AU35" s="48"/>
      <c r="AV35" s="49"/>
    </row>
    <row r="36" spans="1:48" ht="15">
      <c r="A36" s="11"/>
      <c r="B36" s="12"/>
      <c r="C36" s="71" t="s">
        <v>17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59" t="s">
        <v>15</v>
      </c>
      <c r="AD36" s="59"/>
      <c r="AE36" s="59"/>
      <c r="AF36" s="59"/>
      <c r="AG36" s="59"/>
      <c r="AH36" s="60"/>
      <c r="AI36" s="41">
        <f>$AI$26</f>
        <v>0</v>
      </c>
      <c r="AJ36" s="42"/>
      <c r="AK36" s="42"/>
      <c r="AL36" s="42"/>
      <c r="AM36" s="42"/>
      <c r="AN36" s="43"/>
      <c r="AO36" s="56"/>
      <c r="AP36" s="56"/>
      <c r="AQ36" s="56"/>
      <c r="AR36" s="53"/>
      <c r="AS36" s="50"/>
      <c r="AT36" s="51"/>
      <c r="AU36" s="51"/>
      <c r="AV36" s="52"/>
    </row>
    <row r="37" spans="1:48" ht="15">
      <c r="A37" s="69" t="s">
        <v>11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3"/>
      <c r="AP37" s="63"/>
      <c r="AQ37" s="63"/>
      <c r="AR37" s="64"/>
      <c r="AS37" s="65">
        <v>2</v>
      </c>
      <c r="AT37" s="65"/>
      <c r="AU37" s="65"/>
      <c r="AV37" s="65"/>
    </row>
    <row r="38" spans="1:48" ht="15">
      <c r="A38" s="69" t="s">
        <v>12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3"/>
      <c r="AP38" s="63"/>
      <c r="AQ38" s="63"/>
      <c r="AR38" s="64"/>
      <c r="AS38" s="65">
        <v>1</v>
      </c>
      <c r="AT38" s="65"/>
      <c r="AU38" s="65"/>
      <c r="AV38" s="65"/>
    </row>
    <row r="39" spans="1:48" ht="15">
      <c r="A39" s="69" t="s">
        <v>13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3"/>
      <c r="AP39" s="63"/>
      <c r="AQ39" s="63"/>
      <c r="AR39" s="64"/>
      <c r="AS39" s="65">
        <v>2</v>
      </c>
      <c r="AT39" s="65"/>
      <c r="AU39" s="65"/>
      <c r="AV39" s="65"/>
    </row>
    <row r="40" spans="1:48" ht="15">
      <c r="A40" s="69" t="s">
        <v>19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3"/>
      <c r="AP40" s="63"/>
      <c r="AQ40" s="63"/>
      <c r="AR40" s="64"/>
      <c r="AS40" s="65">
        <v>4</v>
      </c>
      <c r="AT40" s="65"/>
      <c r="AU40" s="65"/>
      <c r="AV40" s="65"/>
    </row>
    <row r="41" spans="1:48" ht="15">
      <c r="A41" s="69" t="s">
        <v>20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3"/>
      <c r="AP41" s="63"/>
      <c r="AQ41" s="63"/>
      <c r="AR41" s="64"/>
      <c r="AS41" s="65">
        <v>2</v>
      </c>
      <c r="AT41" s="65"/>
      <c r="AU41" s="65"/>
      <c r="AV41" s="65"/>
    </row>
    <row r="42" spans="1:48" s="1" customFormat="1" ht="15">
      <c r="A42" s="2" t="s">
        <v>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82">
        <f>AO42/AS42</f>
        <v>0</v>
      </c>
      <c r="AJ42" s="82"/>
      <c r="AK42" s="82"/>
      <c r="AL42" s="82"/>
      <c r="AM42" s="82"/>
      <c r="AN42" s="82"/>
      <c r="AO42" s="66">
        <f>SUM(AO22+AO23+AO27+AO31+AO37+AO38+AO39+AO40+AO41)</f>
        <v>0</v>
      </c>
      <c r="AP42" s="66"/>
      <c r="AQ42" s="66"/>
      <c r="AR42" s="67"/>
      <c r="AS42" s="57">
        <f>SUM(AS22:AV41)</f>
        <v>20</v>
      </c>
      <c r="AT42" s="57"/>
      <c r="AU42" s="57"/>
      <c r="AV42" s="57"/>
    </row>
    <row r="43" spans="1:48" ht="15">
      <c r="A43" s="68" t="s">
        <v>22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</row>
    <row r="44" spans="1:48" hidden="1">
      <c r="D44">
        <v>0</v>
      </c>
      <c r="E44">
        <v>0</v>
      </c>
      <c r="F44">
        <v>0</v>
      </c>
      <c r="G44">
        <v>0</v>
      </c>
    </row>
    <row r="45" spans="1:48" hidden="1">
      <c r="D45">
        <v>1</v>
      </c>
      <c r="E45">
        <v>2</v>
      </c>
      <c r="F45">
        <v>3</v>
      </c>
      <c r="G45">
        <v>4</v>
      </c>
    </row>
    <row r="46" spans="1:48" hidden="1">
      <c r="D46">
        <v>2</v>
      </c>
    </row>
    <row r="47" spans="1:48" hidden="1">
      <c r="D47">
        <v>3</v>
      </c>
    </row>
    <row r="48" spans="1:48">
      <c r="A48" s="90" t="s">
        <v>26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91"/>
      <c r="AQ48" s="91"/>
      <c r="AR48" s="91"/>
      <c r="AS48" s="92">
        <v>5</v>
      </c>
      <c r="AT48" s="92"/>
      <c r="AU48" s="92"/>
      <c r="AV48" s="92"/>
    </row>
    <row r="49" spans="1:48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1"/>
      <c r="AP49" s="91"/>
      <c r="AQ49" s="91"/>
      <c r="AR49" s="91"/>
      <c r="AS49" s="92"/>
      <c r="AT49" s="92"/>
      <c r="AU49" s="92"/>
      <c r="AV49" s="92"/>
    </row>
    <row r="50" spans="1:48">
      <c r="A50" s="90" t="s">
        <v>27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91"/>
      <c r="AQ50" s="91"/>
      <c r="AR50" s="91"/>
      <c r="AS50" s="92">
        <v>5</v>
      </c>
      <c r="AT50" s="92"/>
      <c r="AU50" s="92"/>
      <c r="AV50" s="92"/>
    </row>
    <row r="51" spans="1:4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1"/>
      <c r="AP51" s="91"/>
      <c r="AQ51" s="91"/>
      <c r="AR51" s="91"/>
      <c r="AS51" s="92"/>
      <c r="AT51" s="92"/>
      <c r="AU51" s="92"/>
      <c r="AV51" s="92"/>
    </row>
    <row r="52" spans="1:48">
      <c r="A52" s="90" t="s">
        <v>28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91"/>
      <c r="AQ52" s="91"/>
      <c r="AR52" s="91"/>
      <c r="AS52" s="92">
        <v>5</v>
      </c>
      <c r="AT52" s="92"/>
      <c r="AU52" s="92"/>
      <c r="AV52" s="92"/>
    </row>
    <row r="53" spans="1:4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1"/>
      <c r="AP53" s="91"/>
      <c r="AQ53" s="91"/>
      <c r="AR53" s="91"/>
      <c r="AS53" s="92"/>
      <c r="AT53" s="92"/>
      <c r="AU53" s="92"/>
      <c r="AV53" s="92"/>
    </row>
    <row r="54" spans="1:48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101" t="s">
        <v>31</v>
      </c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3"/>
      <c r="AO54" s="73">
        <f>SUM(AO48:AR53)</f>
        <v>0</v>
      </c>
      <c r="AP54" s="74"/>
      <c r="AQ54" s="74"/>
      <c r="AR54" s="75"/>
      <c r="AS54" s="29"/>
      <c r="AT54" s="29"/>
      <c r="AU54" s="29"/>
      <c r="AV54" s="30"/>
    </row>
    <row r="55" spans="1:48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104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6"/>
      <c r="AO55" s="76"/>
      <c r="AP55" s="77"/>
      <c r="AQ55" s="77"/>
      <c r="AR55" s="78"/>
      <c r="AS55" s="29"/>
      <c r="AT55" s="29"/>
      <c r="AU55" s="29"/>
      <c r="AV55" s="31"/>
    </row>
    <row r="56" spans="1:48">
      <c r="A56" s="90" t="s">
        <v>29</v>
      </c>
      <c r="B56" s="90"/>
      <c r="C56" s="90"/>
      <c r="D56" s="90"/>
      <c r="E56" s="90"/>
      <c r="F56" s="90"/>
      <c r="G56" s="99"/>
      <c r="H56" s="99"/>
      <c r="I56" s="99"/>
      <c r="J56" s="99"/>
      <c r="K56" s="99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90" t="s">
        <v>30</v>
      </c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100" t="e">
        <f>AO54/G56</f>
        <v>#DIV/0!</v>
      </c>
      <c r="AP56" s="100"/>
      <c r="AQ56" s="100"/>
      <c r="AR56" s="100"/>
      <c r="AS56" s="32"/>
      <c r="AT56" s="32"/>
      <c r="AU56" s="32"/>
      <c r="AV56" s="31"/>
    </row>
    <row r="57" spans="1:48">
      <c r="A57" s="90"/>
      <c r="B57" s="90"/>
      <c r="C57" s="90"/>
      <c r="D57" s="90"/>
      <c r="E57" s="90"/>
      <c r="F57" s="90"/>
      <c r="G57" s="99"/>
      <c r="H57" s="99"/>
      <c r="I57" s="99"/>
      <c r="J57" s="99"/>
      <c r="K57" s="99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100"/>
      <c r="AP57" s="100"/>
      <c r="AQ57" s="100"/>
      <c r="AR57" s="100"/>
      <c r="AS57" s="32"/>
      <c r="AT57" s="32"/>
      <c r="AU57" s="32"/>
      <c r="AV57" s="33"/>
    </row>
    <row r="58" spans="1:48" ht="15">
      <c r="A58" s="68" t="s">
        <v>23</v>
      </c>
      <c r="B58" s="68"/>
      <c r="C58" s="68"/>
      <c r="D58" s="68"/>
      <c r="E58" s="68"/>
      <c r="F58" s="68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</row>
    <row r="59" spans="1:48">
      <c r="A59" s="90" t="s">
        <v>26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1"/>
      <c r="AP59" s="91"/>
      <c r="AQ59" s="91"/>
      <c r="AR59" s="91"/>
      <c r="AS59" s="92">
        <v>7</v>
      </c>
      <c r="AT59" s="92"/>
      <c r="AU59" s="92"/>
      <c r="AV59" s="92"/>
    </row>
    <row r="60" spans="1:48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91"/>
      <c r="AQ60" s="91"/>
      <c r="AR60" s="91"/>
      <c r="AS60" s="92"/>
      <c r="AT60" s="92"/>
      <c r="AU60" s="92"/>
      <c r="AV60" s="92"/>
    </row>
    <row r="61" spans="1:48">
      <c r="A61" s="90" t="s">
        <v>27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91"/>
      <c r="AQ61" s="91"/>
      <c r="AR61" s="91"/>
      <c r="AS61" s="92">
        <v>7</v>
      </c>
      <c r="AT61" s="92"/>
      <c r="AU61" s="92"/>
      <c r="AV61" s="92"/>
    </row>
    <row r="62" spans="1:48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91"/>
      <c r="AQ62" s="91"/>
      <c r="AR62" s="91"/>
      <c r="AS62" s="92"/>
      <c r="AT62" s="92"/>
      <c r="AU62" s="92"/>
      <c r="AV62" s="92"/>
    </row>
    <row r="63" spans="1:48">
      <c r="A63" s="90" t="s">
        <v>28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1"/>
      <c r="AP63" s="91"/>
      <c r="AQ63" s="91"/>
      <c r="AR63" s="91"/>
      <c r="AS63" s="92">
        <v>7</v>
      </c>
      <c r="AT63" s="92"/>
      <c r="AU63" s="92"/>
      <c r="AV63" s="92"/>
    </row>
    <row r="64" spans="1:48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91"/>
      <c r="AQ64" s="91"/>
      <c r="AR64" s="91"/>
      <c r="AS64" s="92"/>
      <c r="AT64" s="92"/>
      <c r="AU64" s="92"/>
      <c r="AV64" s="92"/>
    </row>
    <row r="65" spans="1:48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101" t="s">
        <v>31</v>
      </c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73">
        <f>SUM(AO59:AR64)</f>
        <v>0</v>
      </c>
      <c r="AP65" s="74"/>
      <c r="AQ65" s="74"/>
      <c r="AR65" s="75"/>
      <c r="AS65" s="25"/>
      <c r="AT65" s="25"/>
      <c r="AU65" s="25"/>
      <c r="AV65" s="34"/>
    </row>
    <row r="66" spans="1:48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104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6"/>
      <c r="AO66" s="76"/>
      <c r="AP66" s="77"/>
      <c r="AQ66" s="77"/>
      <c r="AR66" s="78"/>
      <c r="AS66" s="25"/>
      <c r="AT66" s="25"/>
      <c r="AU66" s="25"/>
      <c r="AV66" s="26"/>
    </row>
    <row r="67" spans="1:48">
      <c r="A67" s="90" t="s">
        <v>29</v>
      </c>
      <c r="B67" s="90"/>
      <c r="C67" s="90"/>
      <c r="D67" s="90"/>
      <c r="E67" s="90"/>
      <c r="F67" s="90"/>
      <c r="G67" s="99"/>
      <c r="H67" s="99"/>
      <c r="I67" s="99"/>
      <c r="J67" s="99"/>
      <c r="K67" s="99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90" t="s">
        <v>30</v>
      </c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100" t="e">
        <f>AO65/G67</f>
        <v>#DIV/0!</v>
      </c>
      <c r="AP67" s="100"/>
      <c r="AQ67" s="100"/>
      <c r="AR67" s="100"/>
      <c r="AS67" s="27"/>
      <c r="AT67" s="27"/>
      <c r="AU67" s="27"/>
      <c r="AV67" s="35"/>
    </row>
    <row r="68" spans="1:48">
      <c r="A68" s="90"/>
      <c r="B68" s="90"/>
      <c r="C68" s="90"/>
      <c r="D68" s="90"/>
      <c r="E68" s="90"/>
      <c r="F68" s="90"/>
      <c r="G68" s="99"/>
      <c r="H68" s="99"/>
      <c r="I68" s="99"/>
      <c r="J68" s="99"/>
      <c r="K68" s="99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100"/>
      <c r="AP68" s="100"/>
      <c r="AQ68" s="100"/>
      <c r="AR68" s="100"/>
      <c r="AS68" s="28"/>
      <c r="AT68" s="28"/>
      <c r="AU68" s="28"/>
      <c r="AV68" s="36"/>
    </row>
    <row r="69" spans="1:48" ht="15">
      <c r="A69" s="68" t="s">
        <v>24</v>
      </c>
      <c r="B69" s="68"/>
      <c r="C69" s="68"/>
      <c r="D69" s="68"/>
      <c r="E69" s="68"/>
      <c r="F69" s="68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</row>
    <row r="70" spans="1:48">
      <c r="A70" s="108" t="s">
        <v>32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</row>
    <row r="71" spans="1:48">
      <c r="A71" s="18"/>
      <c r="B71" s="90" t="s">
        <v>33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91"/>
      <c r="AQ71" s="91"/>
      <c r="AR71" s="91"/>
      <c r="AS71" s="92">
        <v>1</v>
      </c>
      <c r="AT71" s="92"/>
      <c r="AU71" s="92"/>
      <c r="AV71" s="92"/>
    </row>
    <row r="72" spans="1:48">
      <c r="A72" s="18"/>
      <c r="B72" s="90" t="s">
        <v>34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1"/>
      <c r="AP72" s="91"/>
      <c r="AQ72" s="91"/>
      <c r="AR72" s="91"/>
      <c r="AS72" s="92">
        <v>2</v>
      </c>
      <c r="AT72" s="92"/>
      <c r="AU72" s="92"/>
      <c r="AV72" s="92"/>
    </row>
    <row r="73" spans="1:48">
      <c r="A73" s="18"/>
      <c r="B73" s="90" t="s">
        <v>35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91"/>
      <c r="AQ73" s="91"/>
      <c r="AR73" s="91"/>
      <c r="AS73" s="92">
        <v>3</v>
      </c>
      <c r="AT73" s="92"/>
      <c r="AU73" s="92"/>
      <c r="AV73" s="92"/>
    </row>
    <row r="74" spans="1:48">
      <c r="A74" s="18"/>
      <c r="B74" s="90" t="s">
        <v>36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1"/>
      <c r="AP74" s="91"/>
      <c r="AQ74" s="91"/>
      <c r="AR74" s="91"/>
      <c r="AS74" s="92">
        <v>4</v>
      </c>
      <c r="AT74" s="92"/>
      <c r="AU74" s="92"/>
      <c r="AV74" s="92"/>
    </row>
    <row r="75" spans="1:48">
      <c r="A75" s="18"/>
      <c r="B75" s="90" t="s">
        <v>37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91"/>
      <c r="AQ75" s="91"/>
      <c r="AR75" s="91"/>
      <c r="AS75" s="107">
        <v>5</v>
      </c>
      <c r="AT75" s="107"/>
      <c r="AU75" s="107"/>
      <c r="AV75" s="107"/>
    </row>
    <row r="76" spans="1:48">
      <c r="Z76" s="99" t="s">
        <v>44</v>
      </c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125">
        <f>SUM(AO71:AR75)</f>
        <v>0</v>
      </c>
      <c r="AP76" s="125"/>
      <c r="AQ76" s="125"/>
      <c r="AR76" s="125"/>
      <c r="AS76" s="27"/>
      <c r="AT76" s="27"/>
      <c r="AU76" s="27"/>
      <c r="AV76" s="27"/>
    </row>
    <row r="77" spans="1:48" ht="15">
      <c r="A77" s="68" t="s">
        <v>25</v>
      </c>
      <c r="B77" s="68"/>
      <c r="C77" s="68"/>
      <c r="D77" s="68"/>
      <c r="E77" s="68"/>
      <c r="F77" s="68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89"/>
      <c r="AT77" s="89"/>
      <c r="AU77" s="89"/>
      <c r="AV77" s="89"/>
    </row>
    <row r="78" spans="1:48">
      <c r="A78" s="90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91"/>
      <c r="AQ78" s="91"/>
      <c r="AR78" s="91"/>
      <c r="AS78" s="92">
        <v>5</v>
      </c>
      <c r="AT78" s="92"/>
      <c r="AU78" s="92"/>
      <c r="AV78" s="92"/>
    </row>
    <row r="79" spans="1:48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91"/>
      <c r="AQ79" s="91"/>
      <c r="AR79" s="91"/>
      <c r="AS79" s="92"/>
      <c r="AT79" s="92"/>
      <c r="AU79" s="92"/>
      <c r="AV79" s="92"/>
    </row>
    <row r="80" spans="1:48">
      <c r="A80" s="90" t="s">
        <v>27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1"/>
      <c r="AP80" s="91"/>
      <c r="AQ80" s="91"/>
      <c r="AR80" s="91"/>
      <c r="AS80" s="92">
        <v>5</v>
      </c>
      <c r="AT80" s="92"/>
      <c r="AU80" s="92"/>
      <c r="AV80" s="92"/>
    </row>
    <row r="81" spans="1:48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91"/>
      <c r="AQ81" s="91"/>
      <c r="AR81" s="91"/>
      <c r="AS81" s="92"/>
      <c r="AT81" s="92"/>
      <c r="AU81" s="92"/>
      <c r="AV81" s="92"/>
    </row>
    <row r="82" spans="1:48">
      <c r="A82" s="90" t="s">
        <v>28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91"/>
      <c r="AQ82" s="91"/>
      <c r="AR82" s="91"/>
      <c r="AS82" s="92">
        <v>5</v>
      </c>
      <c r="AT82" s="92"/>
      <c r="AU82" s="92"/>
      <c r="AV82" s="92"/>
    </row>
    <row r="83" spans="1:48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91"/>
      <c r="AQ83" s="91"/>
      <c r="AR83" s="91"/>
      <c r="AS83" s="92"/>
      <c r="AT83" s="92"/>
      <c r="AU83" s="92"/>
      <c r="AV83" s="92"/>
    </row>
    <row r="84" spans="1:48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101" t="s">
        <v>31</v>
      </c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3"/>
      <c r="AO84" s="73">
        <f>SUM(AO78:AR83)</f>
        <v>0</v>
      </c>
      <c r="AP84" s="74"/>
      <c r="AQ84" s="74"/>
      <c r="AR84" s="75"/>
      <c r="AS84" s="29"/>
      <c r="AT84" s="29"/>
      <c r="AU84" s="29"/>
      <c r="AV84" s="30"/>
    </row>
    <row r="85" spans="1:48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104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6"/>
      <c r="AO85" s="76"/>
      <c r="AP85" s="77"/>
      <c r="AQ85" s="77"/>
      <c r="AR85" s="78"/>
      <c r="AS85" s="29"/>
      <c r="AT85" s="29"/>
      <c r="AU85" s="29"/>
      <c r="AV85" s="31"/>
    </row>
    <row r="86" spans="1:48">
      <c r="A86" s="90" t="s">
        <v>29</v>
      </c>
      <c r="B86" s="90"/>
      <c r="C86" s="90"/>
      <c r="D86" s="90"/>
      <c r="E86" s="90"/>
      <c r="F86" s="90"/>
      <c r="G86" s="99"/>
      <c r="H86" s="99"/>
      <c r="I86" s="99"/>
      <c r="J86" s="99"/>
      <c r="K86" s="99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90" t="s">
        <v>30</v>
      </c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100" t="e">
        <f>AO84/G86</f>
        <v>#DIV/0!</v>
      </c>
      <c r="AP86" s="100"/>
      <c r="AQ86" s="100"/>
      <c r="AR86" s="100"/>
      <c r="AS86" s="29"/>
      <c r="AT86" s="29"/>
      <c r="AU86" s="29"/>
      <c r="AV86" s="31"/>
    </row>
    <row r="87" spans="1:48">
      <c r="A87" s="90"/>
      <c r="B87" s="90"/>
      <c r="C87" s="90"/>
      <c r="D87" s="90"/>
      <c r="E87" s="90"/>
      <c r="F87" s="90"/>
      <c r="G87" s="99"/>
      <c r="H87" s="99"/>
      <c r="I87" s="99"/>
      <c r="J87" s="99"/>
      <c r="K87" s="99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100"/>
      <c r="AP87" s="100"/>
      <c r="AQ87" s="100"/>
      <c r="AR87" s="100"/>
      <c r="AS87" s="37"/>
      <c r="AT87" s="37"/>
      <c r="AU87" s="37"/>
      <c r="AV87" s="33"/>
    </row>
    <row r="88" spans="1:48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2"/>
      <c r="AP88" s="32"/>
      <c r="AQ88" s="32"/>
      <c r="AR88" s="32"/>
      <c r="AS88" s="32"/>
      <c r="AT88" s="32"/>
      <c r="AU88" s="32"/>
      <c r="AV88" s="32"/>
    </row>
    <row r="89" spans="1:48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109" t="s">
        <v>38</v>
      </c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10" t="e">
        <f>SUM(AO42,AO56,AO67,AO76,AO86)</f>
        <v>#DIV/0!</v>
      </c>
      <c r="AP89" s="111"/>
      <c r="AQ89" s="111"/>
      <c r="AR89" s="111"/>
      <c r="AS89" s="32"/>
      <c r="AT89" s="32"/>
      <c r="AU89" s="32"/>
      <c r="AV89" s="32"/>
    </row>
    <row r="90" spans="1:48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11"/>
      <c r="AP90" s="111"/>
      <c r="AQ90" s="111"/>
      <c r="AR90" s="111"/>
      <c r="AS90" s="32"/>
      <c r="AT90" s="32"/>
      <c r="AU90" s="32"/>
      <c r="AV90" s="32"/>
    </row>
    <row r="91" spans="1:48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11"/>
      <c r="AP91" s="111"/>
      <c r="AQ91" s="111"/>
      <c r="AR91" s="111"/>
      <c r="AS91" s="32"/>
      <c r="AT91" s="32"/>
      <c r="AU91" s="32"/>
      <c r="AV91" s="32"/>
    </row>
    <row r="92" spans="1:48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11"/>
      <c r="AP92" s="111"/>
      <c r="AQ92" s="111"/>
      <c r="AR92" s="111"/>
      <c r="AS92" s="32"/>
      <c r="AT92" s="32"/>
      <c r="AU92" s="32"/>
      <c r="AV92" s="32"/>
    </row>
    <row r="93" spans="1:48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</row>
    <row r="94" spans="1:48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</row>
    <row r="95" spans="1:48">
      <c r="A95" s="38"/>
      <c r="B95" s="39" t="s">
        <v>39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</row>
    <row r="96" spans="1:48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4"/>
    </row>
    <row r="97" spans="2:21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7"/>
    </row>
    <row r="98" spans="2:21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7"/>
    </row>
    <row r="99" spans="2:21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7"/>
    </row>
    <row r="100" spans="2:21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7"/>
    </row>
    <row r="101" spans="2:21"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20"/>
    </row>
  </sheetData>
  <mergeCells count="158">
    <mergeCell ref="P89:AN92"/>
    <mergeCell ref="AO89:AR92"/>
    <mergeCell ref="B96:U101"/>
    <mergeCell ref="K5:W5"/>
    <mergeCell ref="K8:AV9"/>
    <mergeCell ref="B11:J11"/>
    <mergeCell ref="K11:AV11"/>
    <mergeCell ref="L17:AK18"/>
    <mergeCell ref="Z84:AN85"/>
    <mergeCell ref="AO84:AR85"/>
    <mergeCell ref="A86:F87"/>
    <mergeCell ref="G86:K87"/>
    <mergeCell ref="Z86:AN87"/>
    <mergeCell ref="AO86:AR87"/>
    <mergeCell ref="A80:AN81"/>
    <mergeCell ref="AO80:AR81"/>
    <mergeCell ref="AS80:AV81"/>
    <mergeCell ref="A82:AN83"/>
    <mergeCell ref="AO82:AR83"/>
    <mergeCell ref="AS82:AV83"/>
    <mergeCell ref="Z76:AN76"/>
    <mergeCell ref="AO76:AR76"/>
    <mergeCell ref="A77:AV77"/>
    <mergeCell ref="A78:AN79"/>
    <mergeCell ref="AO78:AR79"/>
    <mergeCell ref="AS78:AV79"/>
    <mergeCell ref="B75:AN75"/>
    <mergeCell ref="AO70:AR70"/>
    <mergeCell ref="AS70:AV70"/>
    <mergeCell ref="AO71:AR71"/>
    <mergeCell ref="AS71:AV71"/>
    <mergeCell ref="AO72:AR72"/>
    <mergeCell ref="AS72:AV72"/>
    <mergeCell ref="AO73:AR73"/>
    <mergeCell ref="AO74:AR74"/>
    <mergeCell ref="AO75:AR75"/>
    <mergeCell ref="AS73:AV73"/>
    <mergeCell ref="AS74:AV74"/>
    <mergeCell ref="AS75:AV75"/>
    <mergeCell ref="A70:AN70"/>
    <mergeCell ref="B71:AN71"/>
    <mergeCell ref="B72:AN72"/>
    <mergeCell ref="B73:AN73"/>
    <mergeCell ref="B74:AN74"/>
    <mergeCell ref="A67:F68"/>
    <mergeCell ref="G67:K68"/>
    <mergeCell ref="Z67:AN68"/>
    <mergeCell ref="AO67:AR68"/>
    <mergeCell ref="A69:AV69"/>
    <mergeCell ref="A48:AN49"/>
    <mergeCell ref="A50:AN51"/>
    <mergeCell ref="A52:AN53"/>
    <mergeCell ref="AO48:AR49"/>
    <mergeCell ref="AO50:AR51"/>
    <mergeCell ref="AO52:AR53"/>
    <mergeCell ref="AS48:AV49"/>
    <mergeCell ref="AS50:AV51"/>
    <mergeCell ref="AS52:AV53"/>
    <mergeCell ref="Z56:AN57"/>
    <mergeCell ref="AO56:AR57"/>
    <mergeCell ref="A56:F57"/>
    <mergeCell ref="G56:K57"/>
    <mergeCell ref="AO54:AR55"/>
    <mergeCell ref="Z54:AN55"/>
    <mergeCell ref="A63:AN64"/>
    <mergeCell ref="AO63:AR64"/>
    <mergeCell ref="AS63:AV64"/>
    <mergeCell ref="Z65:AN66"/>
    <mergeCell ref="A2:AV2"/>
    <mergeCell ref="A1:AV1"/>
    <mergeCell ref="A43:AV43"/>
    <mergeCell ref="A58:AV58"/>
    <mergeCell ref="A59:AN60"/>
    <mergeCell ref="AO59:AR60"/>
    <mergeCell ref="AS59:AV60"/>
    <mergeCell ref="A61:AN62"/>
    <mergeCell ref="AO61:AR62"/>
    <mergeCell ref="AS61:AV62"/>
    <mergeCell ref="A27:AN27"/>
    <mergeCell ref="AO40:AR40"/>
    <mergeCell ref="AS40:AV40"/>
    <mergeCell ref="A31:AN31"/>
    <mergeCell ref="AO37:AR37"/>
    <mergeCell ref="AS37:AV37"/>
    <mergeCell ref="AO38:AR38"/>
    <mergeCell ref="AS38:AV38"/>
    <mergeCell ref="AO32:AR32"/>
    <mergeCell ref="AO33:AR33"/>
    <mergeCell ref="AO31:AR31"/>
    <mergeCell ref="AI32:AN32"/>
    <mergeCell ref="B33:AB33"/>
    <mergeCell ref="AC33:AH33"/>
    <mergeCell ref="AO65:AR66"/>
    <mergeCell ref="AO24:AR24"/>
    <mergeCell ref="AI33:AN33"/>
    <mergeCell ref="AI42:AN42"/>
    <mergeCell ref="A37:AN37"/>
    <mergeCell ref="B32:AB32"/>
    <mergeCell ref="AC32:AH32"/>
    <mergeCell ref="A40:AN40"/>
    <mergeCell ref="A41:AN41"/>
    <mergeCell ref="A38:AN38"/>
    <mergeCell ref="A39:AN39"/>
    <mergeCell ref="B28:AB28"/>
    <mergeCell ref="AC28:AH28"/>
    <mergeCell ref="AI28:AN28"/>
    <mergeCell ref="B29:AB29"/>
    <mergeCell ref="AI29:AN29"/>
    <mergeCell ref="B24:AB24"/>
    <mergeCell ref="B25:AB25"/>
    <mergeCell ref="AI24:AN24"/>
    <mergeCell ref="AC24:AH24"/>
    <mergeCell ref="AC25:AH25"/>
    <mergeCell ref="AI25:AN25"/>
    <mergeCell ref="AC26:AH26"/>
    <mergeCell ref="AI26:AN26"/>
    <mergeCell ref="AO41:AR41"/>
    <mergeCell ref="AS41:AV41"/>
    <mergeCell ref="AO42:AR42"/>
    <mergeCell ref="AS42:AV42"/>
    <mergeCell ref="AO39:AR39"/>
    <mergeCell ref="AS39:AV39"/>
    <mergeCell ref="A19:AV19"/>
    <mergeCell ref="A22:AN22"/>
    <mergeCell ref="A23:AN23"/>
    <mergeCell ref="AO20:AV20"/>
    <mergeCell ref="AO22:AR22"/>
    <mergeCell ref="AS22:AV22"/>
    <mergeCell ref="AO21:AR21"/>
    <mergeCell ref="AS21:AV21"/>
    <mergeCell ref="A20:AN21"/>
    <mergeCell ref="AO23:AR23"/>
    <mergeCell ref="C34:AB34"/>
    <mergeCell ref="C35:AB35"/>
    <mergeCell ref="C36:AB36"/>
    <mergeCell ref="AO26:AR26"/>
    <mergeCell ref="AS23:AV26"/>
    <mergeCell ref="B26:AB26"/>
    <mergeCell ref="B30:AB30"/>
    <mergeCell ref="AC30:AH30"/>
    <mergeCell ref="AI30:AN30"/>
    <mergeCell ref="AS27:AV30"/>
    <mergeCell ref="AO30:AR30"/>
    <mergeCell ref="AO25:AR25"/>
    <mergeCell ref="AO27:AR27"/>
    <mergeCell ref="AO28:AR28"/>
    <mergeCell ref="AO29:AR29"/>
    <mergeCell ref="AC29:AH29"/>
    <mergeCell ref="AO36:AR36"/>
    <mergeCell ref="AO35:AR35"/>
    <mergeCell ref="AO34:AR34"/>
    <mergeCell ref="AS31:AV36"/>
    <mergeCell ref="AC34:AH34"/>
    <mergeCell ref="AC35:AH35"/>
    <mergeCell ref="AC36:AH36"/>
    <mergeCell ref="AI34:AN34"/>
    <mergeCell ref="AI35:AN35"/>
    <mergeCell ref="AI36:AN36"/>
  </mergeCells>
  <dataValidations count="8">
    <dataValidation type="list" allowBlank="1" showInputMessage="1" showErrorMessage="1" prompt="Wybierz z listy" sqref="AO41:AR41 AO22:AR22 AO24:AR26 AO37:AR37 AO39:AR39">
      <formula1>$D$44:$D$46</formula1>
    </dataValidation>
    <dataValidation type="list" allowBlank="1" showInputMessage="1" showErrorMessage="1" prompt="Wybierz z listy" sqref="AO40:AR40">
      <formula1>$G$44:$G$45</formula1>
    </dataValidation>
    <dataValidation type="list" allowBlank="1" showInputMessage="1" showErrorMessage="1" prompt="Wybierz z listy" sqref="AO38:AR38">
      <formula1>$D$44:$D$45</formula1>
    </dataValidation>
    <dataValidation type="list" allowBlank="1" showInputMessage="1" showErrorMessage="1" prompt="Wybierz z listy" sqref="AO34:AR36 AO32:AR32">
      <formula1>$E$44:$E$45</formula1>
    </dataValidation>
    <dataValidation type="list" allowBlank="1" showInputMessage="1" showErrorMessage="1" sqref="AO28:AO30 AP28:AR29">
      <formula1>$D$44:$D$47</formula1>
    </dataValidation>
    <dataValidation allowBlank="1" showInputMessage="1" showErrorMessage="1" prompt="Wpisz wartość procentową (bez znaku %) z części wniosku RUCH PIESZYCH/CHODNIKI/Łącznie - poz. 1" sqref="AI32:AN32"/>
    <dataValidation allowBlank="1" showInputMessage="1" showErrorMessage="1" prompt="Wpisz wartość procentową (bez znaku %) z części wniosku DANE PODSTAWOWE/udział" sqref="AI24:AN26"/>
    <dataValidation allowBlank="1" showInputMessage="1" showErrorMessage="1" prompt="Wpisz wartość procentową (bez znaku %) z części wniosku RUCH PIESZYCH/POBOCZA/Łącznie" sqref="AI33:AN33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PRB-Punkty</vt:lpstr>
      <vt:lpstr>'PRB-Punkty'!OLE_LINK1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Rasala, Przemyslaw</cp:lastModifiedBy>
  <cp:lastPrinted>2016-06-02T10:17:36Z</cp:lastPrinted>
  <dcterms:created xsi:type="dcterms:W3CDTF">2016-04-10T09:57:25Z</dcterms:created>
  <dcterms:modified xsi:type="dcterms:W3CDTF">2016-08-01T07:58:18Z</dcterms:modified>
</cp:coreProperties>
</file>